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7545" windowHeight="6795" tabRatio="883" firstSheet="2" activeTab="3"/>
  </bookViews>
  <sheets>
    <sheet name="Trọng yếu" sheetId="1" state="hidden" r:id="rId1"/>
    <sheet name="Phân tích" sheetId="2" state="hidden" r:id="rId2"/>
    <sheet name="CDKT" sheetId="3" r:id="rId3"/>
    <sheet name="KQKD" sheetId="4" r:id="rId4"/>
  </sheets>
  <definedNames>
    <definedName name="_xlnm.Print_Area" localSheetId="2">'CDKT'!$A$1:$AK$155</definedName>
    <definedName name="_xlnm.Print_Area" localSheetId="3">'KQKD'!$A$1:$AK$53</definedName>
    <definedName name="_xlnm.Print_Titles" localSheetId="2">'CDKT'!$1:$4</definedName>
    <definedName name="_xlnm.Print_Titles" localSheetId="3">'KQKD'!$1:$3</definedName>
    <definedName name="_xlnm.Print_Titles" localSheetId="1">'Phân tích'!$1:$4</definedName>
    <definedName name="_xlnm.Print_Titles" localSheetId="0">'Trọng yếu'!$1:$4</definedName>
    <definedName name="TK_h.toán">#REF!</definedName>
    <definedName name="Ý_kiến">#REF!</definedName>
    <definedName name="Z_0A6CE33D_D1E3_4CC6_BFE4_F6AC8EF88B8F_.wvu.Cols" localSheetId="2" hidden="1">'CDKT'!$AL:$BT</definedName>
    <definedName name="Z_0A6CE33D_D1E3_4CC6_BFE4_F6AC8EF88B8F_.wvu.Cols" localSheetId="3" hidden="1">'KQKD'!$AL:$BT</definedName>
    <definedName name="Z_0A6CE33D_D1E3_4CC6_BFE4_F6AC8EF88B8F_.wvu.Cols" localSheetId="1" hidden="1">'Phân tích'!$A:$A</definedName>
    <definedName name="Z_0A6CE33D_D1E3_4CC6_BFE4_F6AC8EF88B8F_.wvu.PrintArea" localSheetId="2" hidden="1">'CDKT'!$A$1:$AK$155</definedName>
    <definedName name="Z_0A6CE33D_D1E3_4CC6_BFE4_F6AC8EF88B8F_.wvu.PrintArea" localSheetId="3" hidden="1">'KQKD'!$A$1:$AK$53</definedName>
    <definedName name="Z_0A6CE33D_D1E3_4CC6_BFE4_F6AC8EF88B8F_.wvu.PrintTitles" localSheetId="2" hidden="1">'CDKT'!$1:$4</definedName>
    <definedName name="Z_0A6CE33D_D1E3_4CC6_BFE4_F6AC8EF88B8F_.wvu.PrintTitles" localSheetId="3" hidden="1">'KQKD'!$1:$3</definedName>
    <definedName name="Z_0A6CE33D_D1E3_4CC6_BFE4_F6AC8EF88B8F_.wvu.PrintTitles" localSheetId="1" hidden="1">'Phân tích'!$1:$4</definedName>
    <definedName name="Z_0A6CE33D_D1E3_4CC6_BFE4_F6AC8EF88B8F_.wvu.PrintTitles" localSheetId="0" hidden="1">'Trọng yếu'!$1:$4</definedName>
  </definedNames>
  <calcPr fullCalcOnLoad="1"/>
</workbook>
</file>

<file path=xl/comments1.xml><?xml version="1.0" encoding="utf-8"?>
<comments xmlns="http://schemas.openxmlformats.org/spreadsheetml/2006/main">
  <authors>
    <author>Tran Viet Hung</author>
  </authors>
  <commentList>
    <comment ref="C58" authorId="0">
      <text>
        <r>
          <rPr>
            <b/>
            <sz val="8"/>
            <rFont val="Tahoma"/>
            <family val="0"/>
          </rPr>
          <t>Không gồm số dư lợi nhuận chưa phân phối.</t>
        </r>
      </text>
    </comment>
  </commentList>
</comments>
</file>

<file path=xl/sharedStrings.xml><?xml version="1.0" encoding="utf-8"?>
<sst xmlns="http://schemas.openxmlformats.org/spreadsheetml/2006/main" count="532" uniqueCount="450">
  <si>
    <t>Financial Statements</t>
  </si>
  <si>
    <t>2. Provision for diminution in the value</t>
  </si>
  <si>
    <t>III. Accounts receivable-short-term</t>
  </si>
  <si>
    <t>1. Accounts receivable- trade</t>
  </si>
  <si>
    <t>2. Prepayments of suppliers</t>
  </si>
  <si>
    <t>3. Inter-company receivable</t>
  </si>
  <si>
    <t>5. Other receivables</t>
  </si>
  <si>
    <t>1. Short- term prepayments</t>
  </si>
  <si>
    <t>2. Taxes receivable</t>
  </si>
  <si>
    <t>I. Accounts receivable-long-term</t>
  </si>
  <si>
    <t>1. Accounts receivable- long-trade</t>
  </si>
  <si>
    <t>2. Inter-company receivable</t>
  </si>
  <si>
    <t>3. Other receivable</t>
  </si>
  <si>
    <t xml:space="preserve"> - Accumulated depreciation</t>
  </si>
  <si>
    <t>4. Construction in progress</t>
  </si>
  <si>
    <t>III. Investment property</t>
  </si>
  <si>
    <t>1. Long- term prepayments</t>
  </si>
  <si>
    <t>2. Deferred tax assets</t>
  </si>
  <si>
    <t>1. Short-term borrowings and liabilities</t>
  </si>
  <si>
    <t>2. Accounts payable-trade</t>
  </si>
  <si>
    <t>5. Payables to employees</t>
  </si>
  <si>
    <t>6. Accrued expenses</t>
  </si>
  <si>
    <t>7. Inter-company payables</t>
  </si>
  <si>
    <t>1. Accounts payables-trade</t>
  </si>
  <si>
    <t>2. Inter-company payables</t>
  </si>
  <si>
    <t>3. Other long-term liabilities</t>
  </si>
  <si>
    <t>4. Long-term borrowings and liabilities</t>
  </si>
  <si>
    <t>5. Foreign exchange differences</t>
  </si>
  <si>
    <t>6. Investments and development funds</t>
  </si>
  <si>
    <t>II. Other sources and funds</t>
  </si>
  <si>
    <t>1. Rewards and social welfare funds</t>
  </si>
  <si>
    <t>2. Management reserves</t>
  </si>
  <si>
    <t>3. Reserves to form fixed assets</t>
  </si>
  <si>
    <t>TOTAL RESOURCES</t>
  </si>
  <si>
    <t>OFF BALANCE SHEET ITEMS</t>
  </si>
  <si>
    <t>ITEMS</t>
  </si>
  <si>
    <t>1. Operating leased assets</t>
  </si>
  <si>
    <t>2. Materials &amp; goods on custody or for processing</t>
  </si>
  <si>
    <t>3. Goods under trust or on consignment</t>
  </si>
  <si>
    <t>4. Bad debts written off</t>
  </si>
  <si>
    <t>5. Foreign currencies</t>
  </si>
  <si>
    <t>6. Operating expenditure budget</t>
  </si>
  <si>
    <r>
      <t>Note</t>
    </r>
    <r>
      <rPr>
        <sz val="11"/>
        <rFont val="Times New Roman"/>
        <family val="1"/>
      </rPr>
      <t>: Negative figures must be put in brackets ( )</t>
    </r>
  </si>
  <si>
    <t>1. Total revenue</t>
  </si>
  <si>
    <t>2. Sales reductions</t>
  </si>
  <si>
    <t>3. Net sales</t>
  </si>
  <si>
    <t xml:space="preserve">    from provision of goods or services</t>
  </si>
  <si>
    <t>4. Cost of sales</t>
  </si>
  <si>
    <t>5. Gross profit/ loss</t>
  </si>
  <si>
    <t>6. Income from financial activities</t>
  </si>
  <si>
    <t>7. Financial expenses</t>
  </si>
  <si>
    <t>8. Selling expenses</t>
  </si>
  <si>
    <t>9. General and administrative expenses</t>
  </si>
  <si>
    <t>10. Net profit from operating activities</t>
  </si>
  <si>
    <t>11. Other income</t>
  </si>
  <si>
    <t>12. Other expenses</t>
  </si>
  <si>
    <t>13. Other profits</t>
  </si>
  <si>
    <t>14. Profits/ (loss) before tax</t>
  </si>
  <si>
    <t>15. Corporate income tax</t>
  </si>
  <si>
    <t>16. Profits/ (loss) after tax</t>
  </si>
  <si>
    <t>A.  CURRENT ASSETS</t>
  </si>
  <si>
    <t>I. Cash and cash equivalents</t>
  </si>
  <si>
    <t>B. LONG-TERM ASSETS</t>
  </si>
  <si>
    <t>Kiểm toán viên</t>
  </si>
  <si>
    <t>Người lập</t>
  </si>
  <si>
    <t>( Dạng đầy đủ )</t>
  </si>
  <si>
    <t xml:space="preserve">          ( Dạng đầy đủ )</t>
  </si>
  <si>
    <t xml:space="preserve">Luỹ kế từ đầu năm </t>
  </si>
  <si>
    <t xml:space="preserve">Giám đốc công ty </t>
  </si>
  <si>
    <t>C«ng ty CP ®Çu t­ vµ x©y l¾p S«ng §µ</t>
  </si>
  <si>
    <t>Yêu cầu các trợ lý khi thực hiện các phần hành nếu các bút toán nằm trong mức trọng yếu thì phải đưa bút toán điều chỉnh. Kiểm toán viên sẽ xem xét và đưa ra bút toán điều chỉnh cuối cùng.</t>
  </si>
  <si>
    <t>* Bước 3: Ước tính sai số của các bộ phận và sai số kết hợp</t>
  </si>
  <si>
    <t>Đối chiếu: [(1)+(2)]/2</t>
  </si>
  <si>
    <t>Lợi nhuận chưa phân phối (2)</t>
  </si>
  <si>
    <t>CỘNG  (1)</t>
  </si>
  <si>
    <t>Các quỹ khác</t>
  </si>
  <si>
    <t>Nguồn vốn. quỹ</t>
  </si>
  <si>
    <t>Nợ khác</t>
  </si>
  <si>
    <t>Nợ dài hạn</t>
  </si>
  <si>
    <t>Nợ ngắn hạn</t>
  </si>
  <si>
    <t>Chi phí trả trước dài hạn</t>
  </si>
  <si>
    <t>Các khoản ký quỹ, ký cược dài hạn</t>
  </si>
  <si>
    <t>Chi phí xây dựng cơ bản dở dang</t>
  </si>
  <si>
    <t>Các khoản đầu tư tài chính dài hạn</t>
  </si>
  <si>
    <t>Tài sản cố định</t>
  </si>
  <si>
    <t>Chi sự nghiệp</t>
  </si>
  <si>
    <t>Tài sản lưu động khác</t>
  </si>
  <si>
    <t>Hàng tồn kho</t>
  </si>
  <si>
    <t>Các khoản phải thu</t>
  </si>
  <si>
    <t>Các khoản đầu tư tài chính ngắn hạn</t>
  </si>
  <si>
    <t>Tiền</t>
  </si>
  <si>
    <t>Số phân bổ</t>
  </si>
  <si>
    <t>Số dư BCTC</t>
  </si>
  <si>
    <t>Hệ số</t>
  </si>
  <si>
    <t>CHỈ TIÊU</t>
  </si>
  <si>
    <t>Mã số</t>
  </si>
  <si>
    <r>
      <t xml:space="preserve">Mức phân bổ cho khoản mục </t>
    </r>
    <r>
      <rPr>
        <b/>
        <sz val="11"/>
        <rFont val="Times New Roman"/>
        <family val="1"/>
      </rPr>
      <t xml:space="preserve">tỷ lệ thuận với số dư </t>
    </r>
    <r>
      <rPr>
        <sz val="11"/>
        <rFont val="Times New Roman"/>
        <family val="1"/>
      </rPr>
      <t>và</t>
    </r>
    <r>
      <rPr>
        <b/>
        <sz val="11"/>
        <rFont val="Times New Roman"/>
        <family val="1"/>
      </rPr>
      <t xml:space="preserve"> hệ số</t>
    </r>
    <r>
      <rPr>
        <sz val="11"/>
        <rFont val="Times New Roman"/>
        <family val="1"/>
      </rPr>
      <t>.</t>
    </r>
  </si>
  <si>
    <t>Không có sai số có thể chấp nhận đối với chỉ tiêu "Lợi nhuận chưa phân phối"</t>
  </si>
  <si>
    <t>Không phân bổ mức trọng yếu cho các chỉ tiêu trên báo cáo kết quả kinh doanh</t>
  </si>
  <si>
    <t>Khoản mục nào có rủi ro, tính trọng yếu cao thì hệ số cao</t>
  </si>
  <si>
    <t>* Bước 2: Phân bổ mức độ trọng yếu cho các khoản mục</t>
  </si>
  <si>
    <t>TTS</t>
  </si>
  <si>
    <t>Trên</t>
  </si>
  <si>
    <t>đến dưới</t>
  </si>
  <si>
    <t>Từ</t>
  </si>
  <si>
    <t>Dưới</t>
  </si>
  <si>
    <t>Bảng cân đối kế toán</t>
  </si>
  <si>
    <t>LTT</t>
  </si>
  <si>
    <t>Báo cáo KQKD</t>
  </si>
  <si>
    <t>Chắc chắn trọng yếu</t>
  </si>
  <si>
    <t>Có thể trọng yếu</t>
  </si>
  <si>
    <t>Không trọng yếu</t>
  </si>
  <si>
    <t>Chỉ tiêu</t>
  </si>
  <si>
    <t>(TTS)</t>
  </si>
  <si>
    <t>Tổng tài sản:</t>
  </si>
  <si>
    <t>(LTT)</t>
  </si>
  <si>
    <t>Lãi trước thuế:</t>
  </si>
  <si>
    <t>Phương án 2</t>
  </si>
  <si>
    <t>Mức trọng yếu xác định nhỏ nhất (thận trọng)</t>
  </si>
  <si>
    <t>Tổng tài sản</t>
  </si>
  <si>
    <t>TSLĐ và ĐTNH</t>
  </si>
  <si>
    <t>Doanh thu thuần</t>
  </si>
  <si>
    <t>Lợi nhuận trước thuế</t>
  </si>
  <si>
    <t>Cận trên</t>
  </si>
  <si>
    <t>Cận dưới</t>
  </si>
  <si>
    <t>Thành tiền</t>
  </si>
  <si>
    <t>Tỷ lệ</t>
  </si>
  <si>
    <t>STT</t>
  </si>
  <si>
    <t>Mức độ trọng yếu</t>
  </si>
  <si>
    <t>Phương án 1</t>
  </si>
  <si>
    <t>* Bước 1: Xác định mức độ trong yếu cho tổng thể báo cáo tài chính</t>
  </si>
  <si>
    <t>Ngày làm việc:</t>
  </si>
  <si>
    <t>Tham chiếu:</t>
  </si>
  <si>
    <t>Xác định mức trọng yếu</t>
  </si>
  <si>
    <t>Lợi nhuận sau thuế</t>
  </si>
  <si>
    <t>Thuế thu nhập doanh nghiệp phải nộp</t>
  </si>
  <si>
    <t xml:space="preserve">Tổng lợi nhuận/ (lỗ) thuần trước thuế </t>
  </si>
  <si>
    <t>Lợi nhuận khác</t>
  </si>
  <si>
    <t xml:space="preserve">Chi phí khác </t>
  </si>
  <si>
    <t>Thu nhập khác</t>
  </si>
  <si>
    <t xml:space="preserve">Lợi nhuận/(lỗ) thuần từ hoạt động kinh doanh </t>
  </si>
  <si>
    <t>Chi phí quản lý doanh nghiệp</t>
  </si>
  <si>
    <t>Chi phí bán hàng</t>
  </si>
  <si>
    <t>Trong đó lãi vay</t>
  </si>
  <si>
    <t>g</t>
  </si>
  <si>
    <t>Chi phí tài chính</t>
  </si>
  <si>
    <t>Doanh thu hoạt động tài chính</t>
  </si>
  <si>
    <t>Lợi nhuận gộp</t>
  </si>
  <si>
    <t>Giá vốn hàng bán</t>
  </si>
  <si>
    <t>Doanh thu thuần bán hàng và cung cấp dịch vụ</t>
  </si>
  <si>
    <t xml:space="preserve">Thuế tiêu thụ đặc biệt/thuế xuất khẩu phải nộp </t>
  </si>
  <si>
    <t>f</t>
  </si>
  <si>
    <t>Hàng bán bị trả lại</t>
  </si>
  <si>
    <t>e</t>
  </si>
  <si>
    <t>Giảm giá hàng bán</t>
  </si>
  <si>
    <t>Chiết khấu thương mại</t>
  </si>
  <si>
    <t>d</t>
  </si>
  <si>
    <t>Các khoản giảm trừ</t>
  </si>
  <si>
    <t>c</t>
  </si>
  <si>
    <t>Trong đó: Doanh thu hàng xuất khẩu</t>
  </si>
  <si>
    <t>b</t>
  </si>
  <si>
    <t>Doanh thu bán hàng. cung cấp dịch vụ</t>
  </si>
  <si>
    <t>a</t>
  </si>
  <si>
    <t>Phần 1: Lãi - lỗ</t>
  </si>
  <si>
    <t>BÁO CÁO KẾT QUẢ KINH DOANH</t>
  </si>
  <si>
    <t>TỔNG CỘNG NGUỒN VỐN</t>
  </si>
  <si>
    <t>Nguồn kinh phí đã hình thành TSCĐ</t>
  </si>
  <si>
    <t>Nguồn kinh phí sự nghiệp</t>
  </si>
  <si>
    <t>Quỹ quản lý của cấp trên</t>
  </si>
  <si>
    <t>Quỹ khen thưởng và phúc lợi</t>
  </si>
  <si>
    <t>II.   Các quỹ khác</t>
  </si>
  <si>
    <t>Nguồn vốn đầu tư xây dựng cơ bản</t>
  </si>
  <si>
    <t>Thuyết minh</t>
  </si>
  <si>
    <t>Đơn vị tính: VND</t>
  </si>
  <si>
    <t>2. Dự phòng giảm giá đầu tư ngắn hạn (*)</t>
  </si>
  <si>
    <t>III. Các khoản phải thu ngắn hạn</t>
  </si>
  <si>
    <t>1. Phải thu khách hàng</t>
  </si>
  <si>
    <t>3. Phải thu nội bộ ngắn hạn</t>
  </si>
  <si>
    <t xml:space="preserve">4. Phải thu theo tiến độ kế hoạch hợp đồng </t>
  </si>
  <si>
    <t>xây dựng</t>
  </si>
  <si>
    <t>6. Dự phòng phải thu ngắn hạn khó đòi (*)</t>
  </si>
  <si>
    <t>2. Thuế GTGT được khấu trừ</t>
  </si>
  <si>
    <t>4. Tài sản ngắn hạn khác</t>
  </si>
  <si>
    <t>3. Thuế và các khoản khác phải thu Nhà nước</t>
  </si>
  <si>
    <t>2. Vốn kinh doanh ở đơn vị trực thuộc</t>
  </si>
  <si>
    <t>4. Phải thu dài hạn khác</t>
  </si>
  <si>
    <t>5. Dự phòng phải thu dài hạn khó đòi</t>
  </si>
  <si>
    <t xml:space="preserve">3. Phải thu dài hạn nội bộ </t>
  </si>
  <si>
    <t xml:space="preserve">     </t>
  </si>
  <si>
    <t xml:space="preserve">4. Dự phòng giảm giá đầu tư tài chính </t>
  </si>
  <si>
    <t xml:space="preserve">dài hạn (*) </t>
  </si>
  <si>
    <t>5. Phải trả người lao động</t>
  </si>
  <si>
    <t>8. Phải trả theo tiến độ kế hoạch hợp đồng</t>
  </si>
  <si>
    <t>10. Dự phòng phải trả ngắn hạn</t>
  </si>
  <si>
    <t>6. Dự phòng trợ cấp mất việc làm</t>
  </si>
  <si>
    <t>7. Dự phòng phải trả dài hạn</t>
  </si>
  <si>
    <t>3. Vốn khác của chủ sở hữu</t>
  </si>
  <si>
    <t>5. Chênh lệch đánh giá lại tài sản</t>
  </si>
  <si>
    <t>4. Cổ phiếu quỹ (*)</t>
  </si>
  <si>
    <t>6. Chênh lệch tỷ giá hối đoái</t>
  </si>
  <si>
    <t>7. Quỹ đầu tư phát triển</t>
  </si>
  <si>
    <t>8. Quỹ dự phòng tài chính</t>
  </si>
  <si>
    <t>9. Quỹ khác thuộc vốn chủ sở hữu</t>
  </si>
  <si>
    <t>10. Lợi nhuận sau thuế chưa phân phối</t>
  </si>
  <si>
    <t>11. Nguồn vốn đầu tư xây dựng cơ bản</t>
  </si>
  <si>
    <t>II. Nguồn kinh phí và quỹ khác</t>
  </si>
  <si>
    <t>3. Hàng hóa nhận bán hộ, nhận ký gửi, ký cược</t>
  </si>
  <si>
    <t>6. Dự toán chi sự nghiệp, dự án</t>
  </si>
  <si>
    <t>02</t>
  </si>
  <si>
    <t>2. Các khoản giảm trừ doanh thu</t>
  </si>
  <si>
    <t xml:space="preserve">3. Doanh thu thuần bán hàng và cung cấp </t>
  </si>
  <si>
    <t>dịch vụ</t>
  </si>
  <si>
    <t>5. Lợi nhuận gộp về bán hàng và cung cấp</t>
  </si>
  <si>
    <t xml:space="preserve">     dịch vụ</t>
  </si>
  <si>
    <t xml:space="preserve">10. Lợi nhuận thuần từ hoạt động  </t>
  </si>
  <si>
    <t xml:space="preserve">  kinh doanh</t>
  </si>
  <si>
    <t>15. Chi phí thuế TNDN hiện hành</t>
  </si>
  <si>
    <t>16. Chi phí thuế TNDN hoãn lại</t>
  </si>
  <si>
    <t>17. Lợi nhuận sau thuế TNDN</t>
  </si>
  <si>
    <t>Lợi nhuận chưa phân phối</t>
  </si>
  <si>
    <t>Quỹ dự phòng tài chính</t>
  </si>
  <si>
    <t>Quỹ đầu tư phát triển</t>
  </si>
  <si>
    <t>Chênh lệch tỷ giá</t>
  </si>
  <si>
    <t>Chênh lệch đánh giá lại tài sản</t>
  </si>
  <si>
    <t xml:space="preserve">Nguồn vốn kinh doanh </t>
  </si>
  <si>
    <t>I.   Nguồn vốn. quỹ</t>
  </si>
  <si>
    <t>B. NGUỒN VỐN CHỦ SỞ HỮU</t>
  </si>
  <si>
    <t>Nhận ký quỹ, ký cược dài hạn</t>
  </si>
  <si>
    <t>Tài sản thừa chờ xử lý</t>
  </si>
  <si>
    <t xml:space="preserve">Chi phí phải trả </t>
  </si>
  <si>
    <t>III. Nợ khác</t>
  </si>
  <si>
    <t>Trái phiếu phát hành</t>
  </si>
  <si>
    <t>Nợ dài hạn khác</t>
  </si>
  <si>
    <t xml:space="preserve">Vay dài hạn </t>
  </si>
  <si>
    <t>II. Nợ dài hạn</t>
  </si>
  <si>
    <t>Phải trả theo kế hoạch tiến độ HĐXD</t>
  </si>
  <si>
    <t>Các khoản phải trả, phải nộp khác</t>
  </si>
  <si>
    <t>Phải trả cho các đơn vị nội bộ</t>
  </si>
  <si>
    <t>Phải trả công nhân viên</t>
  </si>
  <si>
    <t xml:space="preserve">Thuế và các khoản phải nộp Nhà nước </t>
  </si>
  <si>
    <t>Người mua trả tiền trước</t>
  </si>
  <si>
    <t xml:space="preserve">Phải trả cho người bán </t>
  </si>
  <si>
    <t>Nợ dài hạn đến hạn trả</t>
  </si>
  <si>
    <t>Vay ngắn hạn</t>
  </si>
  <si>
    <t>I. Nợ ngắn hạn</t>
  </si>
  <si>
    <t>A.  NỢ PHẢI TRẢ</t>
  </si>
  <si>
    <t>NGUỒN VỐN</t>
  </si>
  <si>
    <t>TỔNG CỘNG TÀI SẢN</t>
  </si>
  <si>
    <t>V. Chi phí trả trước dài hạn</t>
  </si>
  <si>
    <t>IV. Các khoản ký quỹ, ký cược dài hạn</t>
  </si>
  <si>
    <t>III. Chi phí xây dựng cơ bản dở dang</t>
  </si>
  <si>
    <t>Dự phòng giảm giá đầu tư dài hạn</t>
  </si>
  <si>
    <t>Đầu tư dài hạn khác</t>
  </si>
  <si>
    <t>Góp vốn liên doanh</t>
  </si>
  <si>
    <t>Đầu tư chứng khoán dài hạn</t>
  </si>
  <si>
    <t>II. Các khoản đầu tư tài chính dài hạn</t>
  </si>
  <si>
    <t xml:space="preserve">  - Giá trị hao mòn lũy kế</t>
  </si>
  <si>
    <t xml:space="preserve">  - Nguyên giá</t>
  </si>
  <si>
    <t>Tài sản cố định vô hình</t>
  </si>
  <si>
    <t>Tài sản cố định thuê tài chính</t>
  </si>
  <si>
    <t>Tài sản cố định hữu hình</t>
  </si>
  <si>
    <t>I. Tài sản cố định</t>
  </si>
  <si>
    <t>B. TÀI SẢN CỐ ĐỊNH VÀ ĐẦU TƯ DÀI HẠN</t>
  </si>
  <si>
    <t>VI.  Chi sự nghiệp</t>
  </si>
  <si>
    <t>Các khoản cầm cố, ký cược và ký quỹ NH</t>
  </si>
  <si>
    <t>Tài sản thiếu chờ xử lý</t>
  </si>
  <si>
    <t>Chi phí chờ kết chuyển</t>
  </si>
  <si>
    <t>Chi phí trả trước</t>
  </si>
  <si>
    <t>Tạm ứng</t>
  </si>
  <si>
    <t>V.  Tài sản lưu động khác</t>
  </si>
  <si>
    <t>Dự phòng giảm giá hàng tồn kho</t>
  </si>
  <si>
    <t>Hàng gửi đi bán</t>
  </si>
  <si>
    <t>Hàng hóa tồn kho</t>
  </si>
  <si>
    <t>Thành phẩm tồn kho</t>
  </si>
  <si>
    <t>Chi phí sản xuất, kinh doanh dở dang</t>
  </si>
  <si>
    <t>Công cụ, dụng cụ trong kho</t>
  </si>
  <si>
    <t>Nguyên liệu, vật liệu tồn kho</t>
  </si>
  <si>
    <t>Hàng mua đang đi trên đường</t>
  </si>
  <si>
    <t>IV. Hàng tồn kho</t>
  </si>
  <si>
    <t>Dự phòng các khoản phải thu khó đòi</t>
  </si>
  <si>
    <t>Các khoản phải thu khác</t>
  </si>
  <si>
    <t>Phải thu theo tiến độ HĐXD</t>
  </si>
  <si>
    <t xml:space="preserve">  -  Phải thu nội bộ khác</t>
  </si>
  <si>
    <t xml:space="preserve">  -  Vốn kinh doanh ở các đơn vị trực thuộc</t>
  </si>
  <si>
    <t>Phải thu nội bộ</t>
  </si>
  <si>
    <t>Thuế giá trị gia tăng được khấu trừ</t>
  </si>
  <si>
    <t>Trả trước cho người bán</t>
  </si>
  <si>
    <t>Phải thu của khách hàng</t>
  </si>
  <si>
    <t>III. Các khoản phải thu</t>
  </si>
  <si>
    <t>Dự phòng giảm giá đầu tư ngắn hạn</t>
  </si>
  <si>
    <t>Đầu tư ngắn hạn khác</t>
  </si>
  <si>
    <t>Đầu tư chứng khoán ngắn hạn</t>
  </si>
  <si>
    <t>II.  Các khoản đầu tư tài chính ngắn hạn</t>
  </si>
  <si>
    <t>Tiền đang chuyển</t>
  </si>
  <si>
    <t>Tiền gửi ngân hàng</t>
  </si>
  <si>
    <t xml:space="preserve">Tiền mặt tại quỹ </t>
  </si>
  <si>
    <t>I.  Tiền</t>
  </si>
  <si>
    <t>A. TÀI SẢN LƯU ĐỘNG VÀ ĐẦU TƯ NGẮN HẠN</t>
  </si>
  <si>
    <t>Biến động</t>
  </si>
  <si>
    <t>Số cuối kỳ</t>
  </si>
  <si>
    <t>Số đầu năm</t>
  </si>
  <si>
    <t>TÀI SẢN</t>
  </si>
  <si>
    <t>BẢNG CÂN ĐỐI KẾ TOÁN</t>
  </si>
  <si>
    <t>Phân tích biến động số liệu Báo cáo tài chính</t>
  </si>
  <si>
    <t>01</t>
  </si>
  <si>
    <t>Kế toán trưởng</t>
  </si>
  <si>
    <t>Người lập biểu</t>
  </si>
  <si>
    <t>CHỈ TIÊU NGOÀI BẢNG CÂN ĐỐI KẾ TOÁN</t>
  </si>
  <si>
    <t>Công ty A&amp;A</t>
  </si>
  <si>
    <t>A. TÀI SẢN NGẮN HẠN</t>
  </si>
  <si>
    <t>2. Các khoản tương đương tiền</t>
  </si>
  <si>
    <t>1. Đầu tư ngắn hạn</t>
  </si>
  <si>
    <t>2. Trả trước cho người bán</t>
  </si>
  <si>
    <t>5. Các khoản phải thu khác</t>
  </si>
  <si>
    <t>1. Hàng tồn kho</t>
  </si>
  <si>
    <t>2. Dự phòng giảm giá hàng tồn kho (*)</t>
  </si>
  <si>
    <t>1. Chi phí trả trước ngắn hạn</t>
  </si>
  <si>
    <t>B. TÀI SẢN DÀI HẠN</t>
  </si>
  <si>
    <t>I. Các khoản phải thu dài hạn</t>
  </si>
  <si>
    <t>1. Phải thu dài hạn của khách hàng</t>
  </si>
  <si>
    <t>II. Tài sản cố định</t>
  </si>
  <si>
    <t>III. Bất động sản đầu tư</t>
  </si>
  <si>
    <t>1. Tài sản cố định hữu hình</t>
  </si>
  <si>
    <t>2. Tài sản cố định thuê tài chính</t>
  </si>
  <si>
    <t>3. Tài sản cố định vô hình</t>
  </si>
  <si>
    <t>4. Chi phí xây dựng cơ bản dở dang</t>
  </si>
  <si>
    <t xml:space="preserve"> - Nguyên giá</t>
  </si>
  <si>
    <t xml:space="preserve"> - Giá trị hao mòn lũy kế</t>
  </si>
  <si>
    <t xml:space="preserve"> - Giá trị hao mòn lũy kế (*)</t>
  </si>
  <si>
    <t>1. Đầu tư vào công ty con</t>
  </si>
  <si>
    <t>2. Đầu tư vào công ty liên kết, liên doanh</t>
  </si>
  <si>
    <t>3. Đầu tư dài hạn khác</t>
  </si>
  <si>
    <t>IV. Các khoản đầu tư tài chính dài hạn</t>
  </si>
  <si>
    <t>V. Tài sản dài hạn khác</t>
  </si>
  <si>
    <t>1. Chi phí trả trước dài hạn</t>
  </si>
  <si>
    <t>2. Tài sản thuế thu nhập hoãn lại</t>
  </si>
  <si>
    <t>3. Tài sản dài hạn khác</t>
  </si>
  <si>
    <t>1. Vay và nợ ngắn hạn</t>
  </si>
  <si>
    <t>2. Phải trả người bán</t>
  </si>
  <si>
    <t>3. Người mua trả tiền trước</t>
  </si>
  <si>
    <t xml:space="preserve">4. Thuế và các khoản phải nộp Nhà nước </t>
  </si>
  <si>
    <t>6. Chi phí phải trả</t>
  </si>
  <si>
    <t>7. Phải trả nội bộ</t>
  </si>
  <si>
    <t>9. Các khoản phải trả, phải nộp khác</t>
  </si>
  <si>
    <t>1. Phải trả dài hạn người bán</t>
  </si>
  <si>
    <t>2. Phải trả dài hạn nội bộ</t>
  </si>
  <si>
    <t>3. Phải trả dài hạn khác</t>
  </si>
  <si>
    <t>4. Vay và nợ dài hạn</t>
  </si>
  <si>
    <t>5. Thuế thu nhập hoãn lại phải trả</t>
  </si>
  <si>
    <t>I. Vốn chủ sở hữu</t>
  </si>
  <si>
    <t>B. VỐN CHỦ SỞ HỮU</t>
  </si>
  <si>
    <t>1. Vốn đầu tư của chủ sở hữu</t>
  </si>
  <si>
    <t>2. Thặng dư vốn cổ phần</t>
  </si>
  <si>
    <t>V. Tài sản ngắn hạn khác</t>
  </si>
  <si>
    <t>II. Các khoản đầu tư tài chính ngắn hạn</t>
  </si>
  <si>
    <t>I. Tiền và các khoản tương đương tiền</t>
  </si>
  <si>
    <t>A. NỢ PHẢI TRẢ</t>
  </si>
  <si>
    <t>2. Nguồn kinh phí</t>
  </si>
  <si>
    <t>1. Quỹ khen thưởng, phúc lợi</t>
  </si>
  <si>
    <t>3. Nguồn kinh phí đã hình thành TSCĐ</t>
  </si>
  <si>
    <t>1. Doanh thu bán hàng và cung cấp dịch vụ</t>
  </si>
  <si>
    <t>4. Giá vốn hàng bán</t>
  </si>
  <si>
    <t xml:space="preserve">1. Tài sản thuê ngoài </t>
  </si>
  <si>
    <t>2. Vật tư, hàng hóa nhận giữ hộ, nhận gia công</t>
  </si>
  <si>
    <t>4. Nợ khó đòi đã xử lý</t>
  </si>
  <si>
    <t xml:space="preserve">5. Ngoại tệ các loại </t>
  </si>
  <si>
    <t>6. Doanh thu hoạt động tài chính</t>
  </si>
  <si>
    <t>7. Chi phí tài chính</t>
  </si>
  <si>
    <t>8. Chi phí bán hàng</t>
  </si>
  <si>
    <t>9. Chi phí quản lý doanh nghiệp</t>
  </si>
  <si>
    <t>11. Thu nhập khác</t>
  </si>
  <si>
    <t xml:space="preserve">12. Chi phí khác </t>
  </si>
  <si>
    <t>13. Lợi nhuận khác</t>
  </si>
  <si>
    <t xml:space="preserve">14. Tổng lợi nhuận kế toán trước thuế </t>
  </si>
  <si>
    <t xml:space="preserve"> - Trong đó: Chi phí lãi vay</t>
  </si>
  <si>
    <t>BÁO CÁO TÀI CHÍNH</t>
  </si>
  <si>
    <t>1. Tiền</t>
  </si>
  <si>
    <t>4. Excess of contract work-in-progress</t>
  </si>
  <si>
    <t xml:space="preserve">    over progress billings</t>
  </si>
  <si>
    <t>8. Excess of progress billings</t>
  </si>
  <si>
    <t xml:space="preserve">    over contract work- in- progress</t>
  </si>
  <si>
    <t xml:space="preserve"> - In which, interest payable:</t>
  </si>
  <si>
    <t>ASSETS</t>
  </si>
  <si>
    <t>1. Cash</t>
  </si>
  <si>
    <t>2. Cash equivalents</t>
  </si>
  <si>
    <t>II. Short-term investments</t>
  </si>
  <si>
    <t>1. Short-term investments</t>
  </si>
  <si>
    <t>6. Provision for doubtful debts</t>
  </si>
  <si>
    <t>IV. Inventories</t>
  </si>
  <si>
    <t>1. Inventories</t>
  </si>
  <si>
    <t>2. Provision for inventories</t>
  </si>
  <si>
    <t>V. Other current assets</t>
  </si>
  <si>
    <t>4. Provision for doubtful debts</t>
  </si>
  <si>
    <t>II. Fixed assets</t>
  </si>
  <si>
    <t>1. Tangible fixed assets</t>
  </si>
  <si>
    <t>3. Intangible fixed assets</t>
  </si>
  <si>
    <t>2. Finance lease fixed assets</t>
  </si>
  <si>
    <t>IV. Long- term investments</t>
  </si>
  <si>
    <t>1. Investment in subsidiaries</t>
  </si>
  <si>
    <t>2. Investments in associates, joint- ventures</t>
  </si>
  <si>
    <t>4. Provision for  diminution in the value</t>
  </si>
  <si>
    <t>V. Other long- term assets</t>
  </si>
  <si>
    <t>3. Other long- term assets</t>
  </si>
  <si>
    <t>TOTAL ASSETS</t>
  </si>
  <si>
    <t>RESOURCES</t>
  </si>
  <si>
    <t>A. LIABILITIES</t>
  </si>
  <si>
    <t>I. Current liabilities</t>
  </si>
  <si>
    <t>3. Advances from customers</t>
  </si>
  <si>
    <t xml:space="preserve">4. Taxes payable to State Treasury </t>
  </si>
  <si>
    <t>3. Other long- term investments</t>
  </si>
  <si>
    <t>9. Other payables</t>
  </si>
  <si>
    <t>II. Long- term borrowings and liabilities</t>
  </si>
  <si>
    <t>5. Deferred tax liabilities</t>
  </si>
  <si>
    <t>B. EQUITY</t>
  </si>
  <si>
    <t>I. Equity</t>
  </si>
  <si>
    <t>1. Contributed capital</t>
  </si>
  <si>
    <t>2. Capital surplus</t>
  </si>
  <si>
    <t>3. Treasury stocks</t>
  </si>
  <si>
    <t>4. Differences upon asset revaluation</t>
  </si>
  <si>
    <t>7. Financial reserves</t>
  </si>
  <si>
    <t>8. Other equity funds</t>
  </si>
  <si>
    <t>9. Retained profits/(accumulated losses)</t>
  </si>
  <si>
    <t>BALANCE SHEET</t>
  </si>
  <si>
    <t>As at 31 December 2005</t>
  </si>
  <si>
    <t>Note</t>
  </si>
  <si>
    <t>Opening</t>
  </si>
  <si>
    <t>Closing</t>
  </si>
  <si>
    <t>This year</t>
  </si>
  <si>
    <t>Last year</t>
  </si>
  <si>
    <t>Director</t>
  </si>
  <si>
    <t>Chief Accountant</t>
  </si>
  <si>
    <t>Prepared by</t>
  </si>
  <si>
    <t>INCOME STATEMENT</t>
  </si>
  <si>
    <t xml:space="preserve">    of long- term investments</t>
  </si>
  <si>
    <t xml:space="preserve"> - Cost</t>
  </si>
  <si>
    <t>3. Other current assets</t>
  </si>
  <si>
    <t>Year 2005</t>
  </si>
  <si>
    <t xml:space="preserve">Công ty cổ phần đầu tư và xây lắp Sông Đà </t>
  </si>
  <si>
    <t xml:space="preserve">Nguyễn Hồng Lê </t>
  </si>
  <si>
    <t xml:space="preserve">Lê Quảng Đại </t>
  </si>
  <si>
    <t xml:space="preserve">Đinh Văn Nhân </t>
  </si>
  <si>
    <t xml:space="preserve">202 - Quang Trung - Hà Đông - Hà Tây </t>
  </si>
  <si>
    <t>202 Quang Trung - Hµ §«ng Hµ T©y</t>
  </si>
  <si>
    <t>18. Lãi cơ bản bình quân trên cổ phiếu (*)</t>
  </si>
  <si>
    <t>Kỳ kế toán kết thúc ngày 31/03/2008</t>
  </si>
  <si>
    <t>Quý I năm 2008</t>
  </si>
  <si>
    <t>Tại ngày 31 tháng 03 năm 2008</t>
  </si>
  <si>
    <t xml:space="preserve">Quý I/2008 </t>
  </si>
  <si>
    <t>Quý I/2008</t>
  </si>
  <si>
    <t>Hà Tây ngày 12 tháng 04 năm 2008</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</si>
</sst>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409]dddd\,\ mmmm\ dd\,\ yyyy"/>
    <numFmt numFmtId="175" formatCode="0.0"/>
    <numFmt numFmtId="176" formatCode="#,##0.0_);[Red]\(#,##0.0\)"/>
    <numFmt numFmtId="177" formatCode="_(* #,##0.0_);_(* \(#,##0.0\);_(* &quot;-&quot;_);_(@_)"/>
    <numFmt numFmtId="178" formatCode="_(* #,##0.00_);_(* \(#,##0.00\);_(* &quot;-&quot;_);_(@_)"/>
    <numFmt numFmtId="179" formatCode="_(* #,##0.000_);_(* \(#,##0.000\);_(* &quot;-&quot;_);_(@_)"/>
  </numFmts>
  <fonts count="21">
    <font>
      <sz val="11"/>
      <name val="Times New Roman"/>
      <family val="0"/>
    </font>
    <font>
      <sz val="10"/>
      <name val="Arial"/>
      <family val="0"/>
    </font>
    <font>
      <i/>
      <sz val="11"/>
      <name val="Times New Roman"/>
      <family val="1"/>
    </font>
    <font>
      <b/>
      <sz val="11"/>
      <name val="Times New Roman"/>
      <family val="1"/>
    </font>
    <font>
      <sz val="10"/>
      <name val="Times New Roman"/>
      <family val="1"/>
    </font>
    <font>
      <b/>
      <sz val="10"/>
      <name val="Times New Roman"/>
      <family val="1"/>
    </font>
    <font>
      <b/>
      <sz val="8"/>
      <name val="Tahoma"/>
      <family val="0"/>
    </font>
    <font>
      <sz val="12"/>
      <name val=".VnTime"/>
      <family val="0"/>
    </font>
    <font>
      <b/>
      <sz val="13"/>
      <name val="Times New Roman"/>
      <family val="1"/>
    </font>
    <font>
      <u val="single"/>
      <sz val="11"/>
      <name val="Times New Roman"/>
      <family val="1"/>
    </font>
    <font>
      <b/>
      <sz val="12"/>
      <name val="Times New Roman"/>
      <family val="1"/>
    </font>
    <font>
      <i/>
      <sz val="10"/>
      <name val="Times New Roman"/>
      <family val="1"/>
    </font>
    <font>
      <sz val="11"/>
      <color indexed="10"/>
      <name val="Times New Roman"/>
      <family val="1"/>
    </font>
    <font>
      <b/>
      <sz val="14"/>
      <name val="Times New Roman"/>
      <family val="1"/>
    </font>
    <font>
      <u val="single"/>
      <sz val="11"/>
      <color indexed="12"/>
      <name val="Times New Roman"/>
      <family val="0"/>
    </font>
    <font>
      <u val="single"/>
      <sz val="11"/>
      <color indexed="36"/>
      <name val="Times New Roman"/>
      <family val="0"/>
    </font>
    <font>
      <b/>
      <sz val="10"/>
      <name val=".VnTime"/>
      <family val="2"/>
    </font>
    <font>
      <sz val="11"/>
      <name val=".VnTime"/>
      <family val="2"/>
    </font>
    <font>
      <sz val="10"/>
      <name val=".VnTime"/>
      <family val="2"/>
    </font>
    <font>
      <b/>
      <sz val="11"/>
      <name val=".VnTime"/>
      <family val="2"/>
    </font>
    <font>
      <b/>
      <sz val="8"/>
      <name val="Times New Roman"/>
      <family val="2"/>
    </font>
  </fonts>
  <fills count="4">
    <fill>
      <patternFill/>
    </fill>
    <fill>
      <patternFill patternType="gray125"/>
    </fill>
    <fill>
      <patternFill patternType="solid">
        <fgColor indexed="42"/>
        <bgColor indexed="64"/>
      </patternFill>
    </fill>
    <fill>
      <patternFill patternType="solid">
        <fgColor indexed="41"/>
        <bgColor indexed="64"/>
      </patternFill>
    </fill>
  </fills>
  <borders count="39">
    <border>
      <left/>
      <right/>
      <top/>
      <bottom/>
      <diagonal/>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style="thin"/>
      <top>
        <color indexed="63"/>
      </top>
      <bottom style="double"/>
    </border>
    <border>
      <left style="thin"/>
      <right>
        <color indexed="63"/>
      </right>
      <top style="thin"/>
      <bottom style="double"/>
    </border>
    <border>
      <left>
        <color indexed="63"/>
      </left>
      <right>
        <color indexed="63"/>
      </right>
      <top style="thin"/>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thin"/>
      <top style="thin"/>
      <bottom style="double"/>
    </border>
    <border>
      <left style="double"/>
      <right>
        <color indexed="63"/>
      </right>
      <top style="thin"/>
      <bottom style="double"/>
    </border>
    <border>
      <left>
        <color indexed="63"/>
      </left>
      <right style="double"/>
      <top>
        <color indexed="63"/>
      </top>
      <bottom>
        <color indexed="63"/>
      </bottom>
    </border>
    <border>
      <left>
        <color indexed="63"/>
      </left>
      <right style="double"/>
      <top style="thin"/>
      <bottom style="double"/>
    </border>
    <border>
      <left>
        <color indexed="63"/>
      </left>
      <right style="double"/>
      <top style="double"/>
      <bottom style="thin"/>
    </border>
    <border>
      <left style="double"/>
      <right>
        <color indexed="63"/>
      </right>
      <top style="double"/>
      <bottom>
        <color indexed="63"/>
      </bottom>
    </border>
    <border>
      <left>
        <color indexed="63"/>
      </left>
      <right style="thin"/>
      <top style="double"/>
      <bottom>
        <color indexed="63"/>
      </bottom>
    </border>
    <border>
      <left>
        <color indexed="63"/>
      </left>
      <right>
        <color indexed="63"/>
      </right>
      <top>
        <color indexed="63"/>
      </top>
      <bottom style="hair"/>
    </border>
    <border>
      <left>
        <color indexed="63"/>
      </left>
      <right>
        <color indexed="63"/>
      </right>
      <top style="hair"/>
      <bottom style="hair"/>
    </border>
    <border>
      <left>
        <color indexed="63"/>
      </left>
      <right style="thin"/>
      <top>
        <color indexed="63"/>
      </top>
      <bottom style="thin"/>
    </border>
    <border>
      <left style="thin"/>
      <right>
        <color indexed="63"/>
      </right>
      <top>
        <color indexed="63"/>
      </top>
      <bottom style="double"/>
    </border>
    <border>
      <left>
        <color indexed="63"/>
      </left>
      <right>
        <color indexed="63"/>
      </right>
      <top>
        <color indexed="63"/>
      </top>
      <bottom style="double"/>
    </border>
    <border>
      <left style="thin"/>
      <right style="thin"/>
      <top style="thin"/>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thin"/>
      <right style="double"/>
      <top style="thin"/>
      <bottom style="thin"/>
    </border>
    <border>
      <left>
        <color indexed="63"/>
      </left>
      <right style="double"/>
      <top>
        <color indexed="63"/>
      </top>
      <bottom style="double"/>
    </border>
    <border>
      <left style="double"/>
      <right>
        <color indexed="63"/>
      </right>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7" fillId="0" borderId="0">
      <alignment/>
      <protection/>
    </xf>
    <xf numFmtId="0" fontId="1" fillId="0" borderId="0">
      <alignment/>
      <protection/>
    </xf>
    <xf numFmtId="9" fontId="0" fillId="0" borderId="0" applyFont="0" applyFill="0" applyBorder="0" applyAlignment="0" applyProtection="0"/>
  </cellStyleXfs>
  <cellXfs count="348">
    <xf numFmtId="0" fontId="0" fillId="0" borderId="0" xfId="0" applyAlignment="1">
      <alignment/>
    </xf>
    <xf numFmtId="0" fontId="0" fillId="0" borderId="0" xfId="22" applyFont="1" applyAlignment="1">
      <alignment vertical="top"/>
      <protection/>
    </xf>
    <xf numFmtId="3" fontId="2" fillId="0" borderId="0" xfId="22" applyNumberFormat="1" applyFont="1" applyAlignment="1">
      <alignment vertical="top"/>
      <protection/>
    </xf>
    <xf numFmtId="3" fontId="3" fillId="0" borderId="0" xfId="22" applyNumberFormat="1" applyFont="1" applyAlignment="1">
      <alignment vertical="top"/>
      <protection/>
    </xf>
    <xf numFmtId="0" fontId="0" fillId="0" borderId="0" xfId="22" applyFont="1" applyAlignment="1">
      <alignment horizontal="center" vertical="top"/>
      <protection/>
    </xf>
    <xf numFmtId="3" fontId="0" fillId="0" borderId="0" xfId="22" applyNumberFormat="1" applyFont="1" applyAlignment="1">
      <alignment vertical="top"/>
      <protection/>
    </xf>
    <xf numFmtId="3" fontId="3" fillId="0" borderId="0" xfId="22" applyNumberFormat="1" applyFont="1" applyAlignment="1">
      <alignment horizontal="left" vertical="top" indent="1"/>
      <protection/>
    </xf>
    <xf numFmtId="3" fontId="0" fillId="0" borderId="0" xfId="22" applyNumberFormat="1" applyFont="1" applyAlignment="1">
      <alignment horizontal="left" vertical="top" indent="1"/>
      <protection/>
    </xf>
    <xf numFmtId="3" fontId="3" fillId="0" borderId="0" xfId="22" applyNumberFormat="1" applyFont="1" applyBorder="1" applyAlignment="1" applyProtection="1">
      <alignment horizontal="right" vertical="top"/>
      <protection hidden="1"/>
    </xf>
    <xf numFmtId="3" fontId="0" fillId="0" borderId="0" xfId="22" applyNumberFormat="1" applyFont="1" applyBorder="1" applyAlignment="1" applyProtection="1">
      <alignment horizontal="right" vertical="top"/>
      <protection hidden="1"/>
    </xf>
    <xf numFmtId="0" fontId="0" fillId="0" borderId="0" xfId="22" applyFont="1" applyBorder="1" applyAlignment="1" applyProtection="1">
      <alignment vertical="top"/>
      <protection hidden="1"/>
    </xf>
    <xf numFmtId="0" fontId="0" fillId="0" borderId="0" xfId="22" applyNumberFormat="1" applyFont="1" applyAlignment="1">
      <alignment vertical="top"/>
      <protection/>
    </xf>
    <xf numFmtId="0" fontId="3" fillId="0" borderId="0" xfId="22" applyNumberFormat="1" applyFont="1" applyAlignment="1">
      <alignment vertical="top"/>
      <protection/>
    </xf>
    <xf numFmtId="0" fontId="0" fillId="0" borderId="1" xfId="22" applyFont="1" applyBorder="1" applyAlignment="1">
      <alignment vertical="top"/>
      <protection/>
    </xf>
    <xf numFmtId="0" fontId="0" fillId="0" borderId="2" xfId="22" applyFont="1" applyBorder="1" applyAlignment="1">
      <alignment vertical="top"/>
      <protection/>
    </xf>
    <xf numFmtId="0" fontId="0" fillId="0" borderId="3" xfId="22" applyFont="1" applyBorder="1" applyAlignment="1">
      <alignment vertical="top"/>
      <protection/>
    </xf>
    <xf numFmtId="0" fontId="0" fillId="0" borderId="0" xfId="22" applyFont="1" applyBorder="1" applyAlignment="1">
      <alignment vertical="top"/>
      <protection/>
    </xf>
    <xf numFmtId="9" fontId="0" fillId="2" borderId="0" xfId="22" applyNumberFormat="1" applyFont="1" applyFill="1" applyBorder="1" applyAlignment="1">
      <alignment horizontal="center" vertical="top" shrinkToFit="1"/>
      <protection/>
    </xf>
    <xf numFmtId="0" fontId="0" fillId="0" borderId="0" xfId="22" applyNumberFormat="1" applyFont="1" applyBorder="1" applyAlignment="1">
      <alignment horizontal="right" vertical="top"/>
      <protection/>
    </xf>
    <xf numFmtId="0" fontId="0" fillId="0" borderId="4" xfId="22" applyFont="1" applyBorder="1" applyAlignment="1">
      <alignment vertical="top"/>
      <protection/>
    </xf>
    <xf numFmtId="9" fontId="0" fillId="0" borderId="0" xfId="22" applyNumberFormat="1" applyFont="1" applyBorder="1" applyAlignment="1">
      <alignment horizontal="left" vertical="top" shrinkToFit="1"/>
      <protection/>
    </xf>
    <xf numFmtId="9" fontId="0" fillId="0" borderId="0" xfId="22" applyNumberFormat="1" applyFont="1" applyBorder="1" applyAlignment="1">
      <alignment vertical="top" shrinkToFit="1"/>
      <protection/>
    </xf>
    <xf numFmtId="0" fontId="0" fillId="0" borderId="0" xfId="22" applyNumberFormat="1" applyFont="1" applyBorder="1" applyAlignment="1">
      <alignment vertical="top"/>
      <protection/>
    </xf>
    <xf numFmtId="0" fontId="0" fillId="0" borderId="5" xfId="22" applyFont="1" applyBorder="1" applyAlignment="1">
      <alignment vertical="top"/>
      <protection/>
    </xf>
    <xf numFmtId="0" fontId="0" fillId="0" borderId="6" xfId="22" applyFont="1" applyBorder="1" applyAlignment="1">
      <alignment vertical="top"/>
      <protection/>
    </xf>
    <xf numFmtId="0" fontId="3" fillId="0" borderId="7" xfId="22" applyNumberFormat="1" applyFont="1" applyBorder="1" applyAlignment="1">
      <alignment vertical="top"/>
      <protection/>
    </xf>
    <xf numFmtId="9" fontId="0" fillId="2" borderId="6" xfId="22" applyNumberFormat="1" applyFont="1" applyFill="1" applyBorder="1" applyAlignment="1">
      <alignment horizontal="center" vertical="top" shrinkToFit="1"/>
      <protection/>
    </xf>
    <xf numFmtId="0" fontId="0" fillId="0" borderId="6" xfId="22" applyNumberFormat="1" applyFont="1" applyBorder="1" applyAlignment="1">
      <alignment horizontal="right" vertical="top"/>
      <protection/>
    </xf>
    <xf numFmtId="0" fontId="0" fillId="0" borderId="7" xfId="22" applyFont="1" applyBorder="1" applyAlignment="1">
      <alignment vertical="top"/>
      <protection/>
    </xf>
    <xf numFmtId="0" fontId="3" fillId="0" borderId="4" xfId="22" applyNumberFormat="1" applyFont="1" applyBorder="1" applyAlignment="1">
      <alignment vertical="top"/>
      <protection/>
    </xf>
    <xf numFmtId="0" fontId="0" fillId="0" borderId="8" xfId="22" applyFont="1" applyBorder="1" applyAlignment="1">
      <alignment vertical="top"/>
      <protection/>
    </xf>
    <xf numFmtId="0" fontId="0" fillId="0" borderId="9" xfId="22" applyFont="1" applyBorder="1" applyAlignment="1">
      <alignment vertical="top"/>
      <protection/>
    </xf>
    <xf numFmtId="0" fontId="3" fillId="0" borderId="10" xfId="22" applyNumberFormat="1" applyFont="1" applyBorder="1" applyAlignment="1">
      <alignment vertical="top"/>
      <protection/>
    </xf>
    <xf numFmtId="38" fontId="3" fillId="0" borderId="0" xfId="22" applyNumberFormat="1" applyFont="1" applyFill="1" applyBorder="1" applyAlignment="1" applyProtection="1">
      <alignment vertical="top"/>
      <protection locked="0"/>
    </xf>
    <xf numFmtId="3" fontId="3" fillId="0" borderId="0" xfId="22" applyNumberFormat="1" applyFont="1" applyAlignment="1" applyProtection="1">
      <alignment vertical="top"/>
      <protection locked="0"/>
    </xf>
    <xf numFmtId="38" fontId="3" fillId="0" borderId="0" xfId="22" applyNumberFormat="1" applyFont="1" applyAlignment="1">
      <alignment vertical="top"/>
      <protection/>
    </xf>
    <xf numFmtId="0" fontId="3" fillId="0" borderId="0" xfId="22" applyFont="1" applyAlignment="1">
      <alignment vertical="top"/>
      <protection/>
    </xf>
    <xf numFmtId="0" fontId="0" fillId="0" borderId="0" xfId="22" applyFont="1" applyFill="1" applyBorder="1" applyAlignment="1" applyProtection="1">
      <alignment vertical="top"/>
      <protection hidden="1"/>
    </xf>
    <xf numFmtId="0" fontId="3" fillId="0" borderId="0" xfId="22" applyFont="1" applyFill="1" applyBorder="1" applyAlignment="1" applyProtection="1">
      <alignment vertical="top"/>
      <protection hidden="1"/>
    </xf>
    <xf numFmtId="0" fontId="0" fillId="0" borderId="1" xfId="22" applyFont="1" applyFill="1" applyBorder="1" applyAlignment="1" applyProtection="1">
      <alignment vertical="top"/>
      <protection hidden="1"/>
    </xf>
    <xf numFmtId="0" fontId="3" fillId="0" borderId="1" xfId="22" applyFont="1" applyFill="1" applyBorder="1" applyAlignment="1" applyProtection="1">
      <alignment vertical="top"/>
      <protection hidden="1"/>
    </xf>
    <xf numFmtId="0" fontId="0" fillId="0" borderId="1" xfId="22" applyFont="1" applyBorder="1" applyAlignment="1" applyProtection="1">
      <alignment vertical="top"/>
      <protection hidden="1"/>
    </xf>
    <xf numFmtId="38" fontId="0" fillId="0" borderId="0" xfId="22" applyNumberFormat="1" applyFont="1" applyFill="1" applyBorder="1" applyAlignment="1" applyProtection="1">
      <alignment horizontal="right" vertical="top"/>
      <protection hidden="1"/>
    </xf>
    <xf numFmtId="38" fontId="0" fillId="0" borderId="0" xfId="22" applyNumberFormat="1" applyFont="1" applyFill="1" applyBorder="1" applyAlignment="1" applyProtection="1">
      <alignment vertical="top"/>
      <protection hidden="1"/>
    </xf>
    <xf numFmtId="0" fontId="5" fillId="0" borderId="0" xfId="22" applyFont="1" applyFill="1" applyBorder="1" applyAlignment="1" applyProtection="1">
      <alignment horizontal="right" vertical="top"/>
      <protection hidden="1"/>
    </xf>
    <xf numFmtId="38" fontId="5" fillId="0" borderId="0" xfId="22" applyNumberFormat="1" applyFont="1" applyFill="1" applyBorder="1" applyAlignment="1" applyProtection="1">
      <alignment horizontal="right" vertical="top"/>
      <protection hidden="1"/>
    </xf>
    <xf numFmtId="38" fontId="3" fillId="0" borderId="0" xfId="22" applyNumberFormat="1" applyFont="1" applyBorder="1" applyAlignment="1" applyProtection="1">
      <alignment vertical="top"/>
      <protection hidden="1"/>
    </xf>
    <xf numFmtId="2" fontId="0" fillId="0" borderId="0" xfId="21" applyNumberFormat="1" applyFont="1" applyAlignment="1">
      <alignment vertical="top"/>
      <protection/>
    </xf>
    <xf numFmtId="2" fontId="0" fillId="0" borderId="0" xfId="21" applyNumberFormat="1" applyFont="1" applyFill="1" applyAlignment="1">
      <alignment vertical="top"/>
      <protection/>
    </xf>
    <xf numFmtId="3" fontId="0" fillId="0" borderId="0" xfId="21" applyNumberFormat="1" applyFont="1" applyFill="1" applyAlignment="1">
      <alignment vertical="top"/>
      <protection/>
    </xf>
    <xf numFmtId="0" fontId="3" fillId="0" borderId="0" xfId="21" applyNumberFormat="1" applyFont="1" applyFill="1" applyAlignment="1">
      <alignment horizontal="left" vertical="top"/>
      <protection/>
    </xf>
    <xf numFmtId="3" fontId="0" fillId="0" borderId="0" xfId="21" applyNumberFormat="1" applyFont="1" applyFill="1" applyAlignment="1">
      <alignment horizontal="center" vertical="top"/>
      <protection/>
    </xf>
    <xf numFmtId="2" fontId="0" fillId="0" borderId="0" xfId="21" applyNumberFormat="1" applyFont="1" applyFill="1" applyAlignment="1">
      <alignment horizontal="center" vertical="top"/>
      <protection/>
    </xf>
    <xf numFmtId="3" fontId="2" fillId="0" borderId="0" xfId="21" applyNumberFormat="1" applyFont="1" applyFill="1" applyAlignment="1">
      <alignment vertical="top"/>
      <protection/>
    </xf>
    <xf numFmtId="3" fontId="3" fillId="0" borderId="0" xfId="21" applyNumberFormat="1" applyFont="1" applyFill="1" applyAlignment="1">
      <alignment horizontal="center" vertical="top"/>
      <protection/>
    </xf>
    <xf numFmtId="2" fontId="3" fillId="0" borderId="0" xfId="21" applyNumberFormat="1" applyFont="1" applyFill="1" applyAlignment="1">
      <alignment horizontal="center" vertical="top"/>
      <protection/>
    </xf>
    <xf numFmtId="3" fontId="3" fillId="0" borderId="0" xfId="21" applyNumberFormat="1" applyFont="1" applyFill="1" applyAlignment="1">
      <alignment vertical="top"/>
      <protection/>
    </xf>
    <xf numFmtId="3" fontId="3" fillId="0" borderId="0" xfId="22" applyNumberFormat="1" applyFont="1" applyFill="1" applyBorder="1" applyAlignment="1" applyProtection="1">
      <alignment vertical="top"/>
      <protection hidden="1"/>
    </xf>
    <xf numFmtId="0" fontId="3" fillId="0" borderId="0" xfId="22" applyFont="1" applyFill="1" applyBorder="1" applyAlignment="1" applyProtection="1">
      <alignment vertical="top"/>
      <protection hidden="1" locked="0"/>
    </xf>
    <xf numFmtId="0" fontId="3" fillId="0" borderId="0" xfId="22" applyNumberFormat="1" applyFont="1" applyFill="1" applyBorder="1" applyAlignment="1" applyProtection="1">
      <alignment vertical="top"/>
      <protection hidden="1"/>
    </xf>
    <xf numFmtId="172" fontId="3" fillId="0" borderId="0" xfId="22" applyNumberFormat="1" applyFont="1" applyFill="1" applyBorder="1" applyAlignment="1" applyProtection="1">
      <alignment vertical="top"/>
      <protection hidden="1"/>
    </xf>
    <xf numFmtId="38" fontId="3" fillId="0" borderId="0" xfId="22" applyNumberFormat="1" applyFont="1" applyFill="1" applyBorder="1" applyAlignment="1" applyProtection="1">
      <alignment vertical="top"/>
      <protection hidden="1"/>
    </xf>
    <xf numFmtId="172" fontId="0" fillId="0" borderId="0" xfId="22" applyNumberFormat="1" applyFont="1" applyFill="1" applyBorder="1" applyAlignment="1" applyProtection="1">
      <alignment vertical="top"/>
      <protection hidden="1"/>
    </xf>
    <xf numFmtId="3" fontId="0" fillId="0" borderId="0" xfId="22" applyNumberFormat="1" applyFont="1" applyFill="1" applyBorder="1" applyAlignment="1" applyProtection="1">
      <alignment vertical="top"/>
      <protection hidden="1"/>
    </xf>
    <xf numFmtId="0" fontId="0" fillId="0" borderId="0" xfId="22" applyFont="1" applyFill="1" applyBorder="1" applyAlignment="1" applyProtection="1">
      <alignment vertical="top"/>
      <protection hidden="1" locked="0"/>
    </xf>
    <xf numFmtId="0" fontId="0" fillId="0" borderId="0" xfId="22" applyNumberFormat="1" applyFont="1" applyFill="1" applyBorder="1" applyAlignment="1" applyProtection="1">
      <alignment horizontal="left" vertical="top" indent="1"/>
      <protection hidden="1"/>
    </xf>
    <xf numFmtId="0" fontId="5" fillId="0" borderId="0" xfId="22" applyNumberFormat="1" applyFont="1" applyFill="1" applyAlignment="1">
      <alignment vertical="top"/>
      <protection/>
    </xf>
    <xf numFmtId="38" fontId="5" fillId="0" borderId="0" xfId="22" applyNumberFormat="1" applyFont="1" applyFill="1" applyBorder="1" applyAlignment="1" applyProtection="1">
      <alignment vertical="top"/>
      <protection hidden="1"/>
    </xf>
    <xf numFmtId="0" fontId="0" fillId="0" borderId="0" xfId="22" applyFont="1" applyFill="1" applyBorder="1" applyAlignment="1" applyProtection="1">
      <alignment/>
      <protection hidden="1"/>
    </xf>
    <xf numFmtId="172" fontId="0" fillId="0" borderId="0" xfId="22" applyNumberFormat="1" applyFont="1" applyFill="1" applyBorder="1" applyAlignment="1" applyProtection="1">
      <alignment horizontal="centerContinuous" vertical="top"/>
      <protection hidden="1"/>
    </xf>
    <xf numFmtId="0" fontId="0" fillId="0" borderId="0" xfId="22" applyFont="1" applyFill="1" applyBorder="1" applyAlignment="1" applyProtection="1">
      <alignment horizontal="centerContinuous" vertical="top"/>
      <protection hidden="1"/>
    </xf>
    <xf numFmtId="0" fontId="0" fillId="0" borderId="0" xfId="22" applyFont="1" applyBorder="1" applyAlignment="1" applyProtection="1">
      <alignment horizontal="centerContinuous" vertical="top"/>
      <protection hidden="1"/>
    </xf>
    <xf numFmtId="38" fontId="0" fillId="0" borderId="0" xfId="22" applyNumberFormat="1" applyFont="1" applyFill="1" applyBorder="1" applyAlignment="1" applyProtection="1">
      <alignment horizontal="centerContinuous" vertical="top"/>
      <protection hidden="1"/>
    </xf>
    <xf numFmtId="0" fontId="3" fillId="0" borderId="0" xfId="22" applyFont="1" applyFill="1" applyBorder="1" applyAlignment="1" applyProtection="1">
      <alignment horizontal="centerContinuous" vertical="top"/>
      <protection hidden="1"/>
    </xf>
    <xf numFmtId="38" fontId="3" fillId="0" borderId="0" xfId="22" applyNumberFormat="1" applyFont="1" applyFill="1" applyBorder="1" applyAlignment="1" applyProtection="1">
      <alignment horizontal="centerContinuous" vertical="top"/>
      <protection hidden="1"/>
    </xf>
    <xf numFmtId="38" fontId="8" fillId="0" borderId="0" xfId="22" applyNumberFormat="1" applyFont="1" applyFill="1" applyBorder="1" applyAlignment="1" applyProtection="1">
      <alignment horizontal="centerContinuous" vertical="top"/>
      <protection hidden="1"/>
    </xf>
    <xf numFmtId="172" fontId="0" fillId="0" borderId="0" xfId="21" applyNumberFormat="1" applyFont="1" applyFill="1" applyAlignment="1">
      <alignment vertical="top"/>
      <protection/>
    </xf>
    <xf numFmtId="0" fontId="0" fillId="0" borderId="0" xfId="22" applyFont="1" applyFill="1" applyBorder="1" applyAlignment="1" applyProtection="1">
      <alignment vertical="top"/>
      <protection locked="0"/>
    </xf>
    <xf numFmtId="0" fontId="3" fillId="0" borderId="0" xfId="22" applyFont="1" applyFill="1" applyBorder="1" applyAlignment="1" applyProtection="1">
      <alignment vertical="top"/>
      <protection locked="0"/>
    </xf>
    <xf numFmtId="38" fontId="3" fillId="0" borderId="1" xfId="22" applyNumberFormat="1" applyFont="1" applyFill="1" applyBorder="1" applyAlignment="1" applyProtection="1">
      <alignment horizontal="center" vertical="top"/>
      <protection hidden="1"/>
    </xf>
    <xf numFmtId="38" fontId="2" fillId="0" borderId="0" xfId="22" applyNumberFormat="1" applyFont="1" applyFill="1" applyBorder="1" applyAlignment="1" applyProtection="1">
      <alignment vertical="top"/>
      <protection hidden="1"/>
    </xf>
    <xf numFmtId="0" fontId="2" fillId="0" borderId="0" xfId="22" applyFont="1" applyFill="1" applyBorder="1" applyAlignment="1" applyProtection="1">
      <alignment vertical="top"/>
      <protection locked="0"/>
    </xf>
    <xf numFmtId="0" fontId="2" fillId="0" borderId="0" xfId="22" applyFont="1" applyFill="1" applyBorder="1" applyAlignment="1" applyProtection="1">
      <alignment vertical="top"/>
      <protection hidden="1"/>
    </xf>
    <xf numFmtId="0" fontId="5" fillId="0" borderId="0" xfId="22" applyNumberFormat="1" applyFont="1" applyFill="1" applyBorder="1" applyAlignment="1" applyProtection="1">
      <alignment vertical="top"/>
      <protection hidden="1"/>
    </xf>
    <xf numFmtId="0" fontId="8" fillId="0" borderId="0" xfId="22" applyNumberFormat="1" applyFont="1" applyFill="1" applyBorder="1" applyAlignment="1" applyProtection="1">
      <alignment horizontal="centerContinuous" vertical="top"/>
      <protection hidden="1"/>
    </xf>
    <xf numFmtId="38" fontId="0" fillId="0" borderId="1" xfId="22" applyNumberFormat="1" applyFont="1" applyFill="1" applyBorder="1" applyAlignment="1" applyProtection="1">
      <alignment vertical="top"/>
      <protection hidden="1"/>
    </xf>
    <xf numFmtId="0" fontId="0" fillId="0" borderId="0" xfId="22" applyFont="1" applyFill="1" applyBorder="1" applyAlignment="1" applyProtection="1">
      <alignment horizontal="right" vertical="top"/>
      <protection hidden="1"/>
    </xf>
    <xf numFmtId="0" fontId="0" fillId="0" borderId="0" xfId="22" applyNumberFormat="1" applyFont="1" applyFill="1" applyBorder="1" applyAlignment="1" applyProtection="1">
      <alignment vertical="top"/>
      <protection hidden="1"/>
    </xf>
    <xf numFmtId="0" fontId="3" fillId="0" borderId="0" xfId="22" applyNumberFormat="1" applyFont="1" applyFill="1" applyBorder="1" applyAlignment="1" applyProtection="1">
      <alignment horizontal="right" vertical="top"/>
      <protection hidden="1"/>
    </xf>
    <xf numFmtId="0" fontId="3" fillId="0" borderId="0" xfId="22" applyFont="1" applyFill="1" applyBorder="1" applyAlignment="1" applyProtection="1">
      <alignment horizontal="right" vertical="top"/>
      <protection hidden="1"/>
    </xf>
    <xf numFmtId="38" fontId="3" fillId="0" borderId="0" xfId="22" applyNumberFormat="1" applyFont="1" applyFill="1" applyBorder="1" applyAlignment="1" applyProtection="1">
      <alignment horizontal="right" vertical="top"/>
      <protection hidden="1"/>
    </xf>
    <xf numFmtId="0" fontId="3" fillId="0" borderId="0" xfId="22" applyNumberFormat="1" applyFont="1" applyBorder="1" applyAlignment="1" applyProtection="1">
      <alignment vertical="top"/>
      <protection hidden="1"/>
    </xf>
    <xf numFmtId="0" fontId="0" fillId="0" borderId="0" xfId="22" applyFont="1" applyFill="1" applyBorder="1" applyAlignment="1" applyProtection="1">
      <alignment horizontal="center" vertical="top"/>
      <protection hidden="1"/>
    </xf>
    <xf numFmtId="3" fontId="4" fillId="0" borderId="0" xfId="21" applyNumberFormat="1" applyFont="1" applyAlignment="1">
      <alignment vertical="top"/>
      <protection/>
    </xf>
    <xf numFmtId="0" fontId="3" fillId="0" borderId="0" xfId="21" applyNumberFormat="1" applyFont="1" applyFill="1" applyAlignment="1">
      <alignment vertical="top"/>
      <protection/>
    </xf>
    <xf numFmtId="3" fontId="4" fillId="0" borderId="0" xfId="22" applyNumberFormat="1" applyFont="1" applyBorder="1" applyAlignment="1" applyProtection="1">
      <alignment vertical="top"/>
      <protection hidden="1"/>
    </xf>
    <xf numFmtId="38" fontId="5" fillId="0" borderId="0" xfId="22" applyNumberFormat="1" applyFont="1" applyFill="1" applyBorder="1" applyAlignment="1">
      <alignment horizontal="center" vertical="top"/>
      <protection/>
    </xf>
    <xf numFmtId="3" fontId="5" fillId="0" borderId="0" xfId="22" applyNumberFormat="1" applyFont="1" applyFill="1" applyBorder="1" applyAlignment="1" applyProtection="1">
      <alignment vertical="top"/>
      <protection hidden="1"/>
    </xf>
    <xf numFmtId="38" fontId="12" fillId="0" borderId="0" xfId="22" applyNumberFormat="1" applyFont="1" applyFill="1" applyBorder="1" applyAlignment="1" applyProtection="1">
      <alignment vertical="top"/>
      <protection hidden="1"/>
    </xf>
    <xf numFmtId="49" fontId="9" fillId="0" borderId="0" xfId="22" applyNumberFormat="1" applyFont="1" applyFill="1" applyBorder="1" applyAlignment="1" applyProtection="1">
      <alignment vertical="top"/>
      <protection hidden="1"/>
    </xf>
    <xf numFmtId="49" fontId="0" fillId="0" borderId="0" xfId="22" applyNumberFormat="1" applyFont="1" applyFill="1" applyBorder="1" applyAlignment="1" applyProtection="1">
      <alignment vertical="top"/>
      <protection hidden="1"/>
    </xf>
    <xf numFmtId="38" fontId="10" fillId="0" borderId="0" xfId="22" applyNumberFormat="1" applyFont="1" applyFill="1" applyBorder="1" applyAlignment="1" applyProtection="1">
      <alignment horizontal="centerContinuous" vertical="top"/>
      <protection hidden="1"/>
    </xf>
    <xf numFmtId="3" fontId="4" fillId="3" borderId="0" xfId="22" applyNumberFormat="1" applyFont="1" applyFill="1" applyBorder="1" applyAlignment="1" applyProtection="1">
      <alignment vertical="top"/>
      <protection hidden="1"/>
    </xf>
    <xf numFmtId="3" fontId="5" fillId="0" borderId="0" xfId="22" applyNumberFormat="1" applyFont="1" applyBorder="1" applyAlignment="1" applyProtection="1">
      <alignment horizontal="centerContinuous" vertical="top"/>
      <protection hidden="1"/>
    </xf>
    <xf numFmtId="3" fontId="4" fillId="0" borderId="0" xfId="22" applyNumberFormat="1" applyFont="1" applyBorder="1" applyAlignment="1" applyProtection="1">
      <alignment horizontal="centerContinuous" vertical="top"/>
      <protection hidden="1"/>
    </xf>
    <xf numFmtId="0" fontId="0" fillId="0" borderId="0" xfId="22" applyNumberFormat="1" applyFont="1" applyFill="1" applyBorder="1" applyAlignment="1" applyProtection="1">
      <alignment horizontal="center" vertical="top"/>
      <protection hidden="1"/>
    </xf>
    <xf numFmtId="3" fontId="0" fillId="0" borderId="0" xfId="22" applyNumberFormat="1" applyFont="1" applyFill="1" applyBorder="1" applyAlignment="1" applyProtection="1">
      <alignment horizontal="left" vertical="top"/>
      <protection hidden="1"/>
    </xf>
    <xf numFmtId="3" fontId="0" fillId="0" borderId="0" xfId="22" applyNumberFormat="1" applyFont="1" applyFill="1" applyBorder="1" applyAlignment="1" applyProtection="1">
      <alignment horizontal="center" vertical="top"/>
      <protection hidden="1"/>
    </xf>
    <xf numFmtId="0" fontId="0" fillId="0" borderId="0" xfId="22" applyNumberFormat="1" applyFont="1" applyFill="1" applyBorder="1" applyAlignment="1" applyProtection="1">
      <alignment horizontal="left" vertical="top"/>
      <protection hidden="1"/>
    </xf>
    <xf numFmtId="0" fontId="0" fillId="0" borderId="0" xfId="22" applyNumberFormat="1" applyFont="1" applyFill="1" applyBorder="1" applyAlignment="1" applyProtection="1">
      <alignment horizontal="center" vertical="top" wrapText="1"/>
      <protection hidden="1"/>
    </xf>
    <xf numFmtId="0" fontId="0" fillId="0" borderId="0" xfId="21" applyNumberFormat="1" applyFont="1" applyFill="1" applyAlignment="1">
      <alignment horizontal="left" vertical="top"/>
      <protection/>
    </xf>
    <xf numFmtId="3" fontId="13" fillId="0" borderId="0" xfId="22" applyNumberFormat="1" applyFont="1" applyFill="1" applyBorder="1" applyAlignment="1" applyProtection="1">
      <alignment horizontal="centerContinuous" vertical="top"/>
      <protection hidden="1"/>
    </xf>
    <xf numFmtId="38" fontId="13" fillId="0" borderId="0" xfId="22" applyNumberFormat="1" applyFont="1" applyFill="1" applyBorder="1" applyAlignment="1" applyProtection="1">
      <alignment horizontal="centerContinuous" vertical="top"/>
      <protection hidden="1"/>
    </xf>
    <xf numFmtId="0" fontId="0" fillId="0" borderId="0" xfId="22" applyFont="1" applyFill="1" applyBorder="1" applyAlignment="1" applyProtection="1">
      <alignment horizontal="left" vertical="top"/>
      <protection hidden="1"/>
    </xf>
    <xf numFmtId="3" fontId="3" fillId="0" borderId="0" xfId="22" applyNumberFormat="1" applyFont="1" applyFill="1" applyBorder="1" applyAlignment="1" applyProtection="1">
      <alignment horizontal="left" vertical="top"/>
      <protection hidden="1"/>
    </xf>
    <xf numFmtId="0" fontId="3" fillId="0" borderId="0" xfId="22" applyNumberFormat="1" applyFont="1" applyFill="1" applyBorder="1" applyAlignment="1" applyProtection="1">
      <alignment horizontal="left" vertical="top"/>
      <protection hidden="1"/>
    </xf>
    <xf numFmtId="0" fontId="2" fillId="0" borderId="0" xfId="22" applyNumberFormat="1" applyFont="1" applyFill="1" applyBorder="1" applyAlignment="1" applyProtection="1">
      <alignment horizontal="left" vertical="top"/>
      <protection hidden="1"/>
    </xf>
    <xf numFmtId="49" fontId="0" fillId="0" borderId="0" xfId="22" applyNumberFormat="1" applyFont="1" applyFill="1" applyBorder="1" applyAlignment="1" applyProtection="1">
      <alignment horizontal="left" vertical="top"/>
      <protection hidden="1"/>
    </xf>
    <xf numFmtId="0" fontId="3" fillId="0" borderId="0" xfId="22" applyNumberFormat="1" applyFont="1" applyFill="1" applyBorder="1" applyAlignment="1" applyProtection="1">
      <alignment horizontal="center" vertical="top"/>
      <protection hidden="1"/>
    </xf>
    <xf numFmtId="38" fontId="3" fillId="0" borderId="0" xfId="22" applyNumberFormat="1" applyFont="1" applyFill="1" applyBorder="1" applyAlignment="1" applyProtection="1">
      <alignment horizontal="center" vertical="top"/>
      <protection hidden="1"/>
    </xf>
    <xf numFmtId="0" fontId="4" fillId="0" borderId="0" xfId="22" applyFont="1" applyFill="1" applyBorder="1" applyAlignment="1" applyProtection="1">
      <alignment vertical="top"/>
      <protection hidden="1"/>
    </xf>
    <xf numFmtId="2" fontId="3" fillId="0" borderId="0" xfId="21" applyNumberFormat="1" applyFont="1" applyFill="1" applyAlignment="1">
      <alignment vertical="top"/>
      <protection/>
    </xf>
    <xf numFmtId="0" fontId="0" fillId="0" borderId="0" xfId="22" applyFont="1" applyFill="1" applyBorder="1" applyAlignment="1" applyProtection="1">
      <alignment horizontal="center" vertical="top" wrapText="1"/>
      <protection hidden="1"/>
    </xf>
    <xf numFmtId="49" fontId="4" fillId="0" borderId="0" xfId="22" applyNumberFormat="1" applyFont="1" applyFill="1" applyBorder="1" applyAlignment="1" applyProtection="1">
      <alignment vertical="top"/>
      <protection hidden="1"/>
    </xf>
    <xf numFmtId="2" fontId="4" fillId="0" borderId="0" xfId="21" applyNumberFormat="1" applyFont="1" applyFill="1" applyAlignment="1">
      <alignment vertical="top"/>
      <protection/>
    </xf>
    <xf numFmtId="0" fontId="4" fillId="0" borderId="0" xfId="22" applyFont="1" applyFill="1" applyBorder="1" applyAlignment="1" applyProtection="1">
      <alignment horizontal="center"/>
      <protection hidden="1"/>
    </xf>
    <xf numFmtId="0" fontId="11" fillId="0" borderId="0" xfId="22" applyFont="1" applyFill="1" applyBorder="1" applyAlignment="1" applyProtection="1">
      <alignment horizontal="center"/>
      <protection hidden="1"/>
    </xf>
    <xf numFmtId="0" fontId="4" fillId="0" borderId="0" xfId="22" applyFont="1" applyFill="1" applyBorder="1" applyAlignment="1" applyProtection="1">
      <alignment/>
      <protection hidden="1"/>
    </xf>
    <xf numFmtId="38" fontId="4" fillId="0" borderId="0" xfId="22" applyNumberFormat="1" applyFont="1" applyFill="1" applyBorder="1" applyAlignment="1" applyProtection="1">
      <alignment/>
      <protection hidden="1"/>
    </xf>
    <xf numFmtId="49" fontId="4" fillId="0" borderId="0" xfId="22" applyNumberFormat="1" applyFont="1" applyFill="1" applyBorder="1" applyAlignment="1" applyProtection="1">
      <alignment/>
      <protection hidden="1"/>
    </xf>
    <xf numFmtId="49" fontId="4" fillId="0" borderId="0" xfId="22" applyNumberFormat="1" applyFont="1" applyFill="1" applyBorder="1" applyAlignment="1" applyProtection="1">
      <alignment horizontal="center"/>
      <protection hidden="1"/>
    </xf>
    <xf numFmtId="0" fontId="5" fillId="0" borderId="0" xfId="22" applyFont="1" applyFill="1" applyBorder="1" applyAlignment="1" applyProtection="1">
      <alignment/>
      <protection hidden="1"/>
    </xf>
    <xf numFmtId="0" fontId="0" fillId="0" borderId="0" xfId="22" applyFont="1" applyBorder="1" applyAlignment="1" applyProtection="1">
      <alignment/>
      <protection hidden="1"/>
    </xf>
    <xf numFmtId="38" fontId="5" fillId="0" borderId="0" xfId="22" applyNumberFormat="1" applyFont="1" applyFill="1" applyBorder="1" applyAlignment="1" applyProtection="1">
      <alignment horizontal="right"/>
      <protection hidden="1"/>
    </xf>
    <xf numFmtId="3" fontId="5" fillId="0" borderId="0" xfId="22" applyNumberFormat="1" applyFont="1" applyFill="1" applyBorder="1" applyAlignment="1" applyProtection="1">
      <alignment vertical="center"/>
      <protection hidden="1"/>
    </xf>
    <xf numFmtId="0" fontId="0" fillId="0" borderId="0" xfId="22" applyFont="1" applyBorder="1" applyAlignment="1" applyProtection="1">
      <alignment vertical="center"/>
      <protection hidden="1"/>
    </xf>
    <xf numFmtId="0" fontId="0" fillId="0" borderId="0" xfId="22" applyFont="1" applyFill="1" applyBorder="1" applyAlignment="1" applyProtection="1">
      <alignment vertical="center"/>
      <protection hidden="1"/>
    </xf>
    <xf numFmtId="0" fontId="3" fillId="0" borderId="0" xfId="22" applyFont="1" applyFill="1" applyBorder="1" applyAlignment="1" applyProtection="1">
      <alignment vertical="center"/>
      <protection hidden="1"/>
    </xf>
    <xf numFmtId="38" fontId="3" fillId="0" borderId="0" xfId="22" applyNumberFormat="1" applyFont="1" applyFill="1" applyBorder="1" applyAlignment="1" applyProtection="1">
      <alignment vertical="center"/>
      <protection hidden="1"/>
    </xf>
    <xf numFmtId="3" fontId="3" fillId="0" borderId="0" xfId="22" applyNumberFormat="1" applyFont="1" applyFill="1" applyBorder="1" applyAlignment="1" applyProtection="1">
      <alignment vertical="center"/>
      <protection hidden="1"/>
    </xf>
    <xf numFmtId="0" fontId="2" fillId="0" borderId="0" xfId="22" applyFont="1" applyBorder="1" applyAlignment="1" applyProtection="1">
      <alignment horizontal="right" vertical="center"/>
      <protection hidden="1"/>
    </xf>
    <xf numFmtId="0" fontId="0" fillId="0" borderId="0" xfId="22" applyFont="1" applyFill="1" applyBorder="1" applyAlignment="1" applyProtection="1">
      <alignment horizontal="left" vertical="top"/>
      <protection locked="0"/>
    </xf>
    <xf numFmtId="0" fontId="5" fillId="0" borderId="0" xfId="22" applyFont="1" applyFill="1" applyBorder="1" applyAlignment="1" applyProtection="1">
      <alignment horizontal="center"/>
      <protection hidden="1"/>
    </xf>
    <xf numFmtId="0" fontId="0" fillId="0" borderId="0" xfId="22" applyNumberFormat="1" applyFont="1" applyFill="1" applyBorder="1" applyAlignment="1" applyProtection="1">
      <alignment vertical="center"/>
      <protection hidden="1"/>
    </xf>
    <xf numFmtId="49" fontId="5" fillId="0" borderId="0" xfId="22" applyNumberFormat="1" applyFont="1" applyFill="1" applyBorder="1" applyAlignment="1" applyProtection="1">
      <alignment horizontal="center"/>
      <protection hidden="1"/>
    </xf>
    <xf numFmtId="0" fontId="3" fillId="0" borderId="0" xfId="22" applyNumberFormat="1" applyFont="1" applyFill="1" applyBorder="1" applyAlignment="1" applyProtection="1">
      <alignment/>
      <protection hidden="1"/>
    </xf>
    <xf numFmtId="0" fontId="0" fillId="0" borderId="0" xfId="22" applyFont="1" applyFill="1" applyBorder="1" applyAlignment="1" applyProtection="1">
      <alignment/>
      <protection hidden="1" locked="0"/>
    </xf>
    <xf numFmtId="3" fontId="0" fillId="0" borderId="0" xfId="22" applyNumberFormat="1" applyFont="1" applyFill="1" applyBorder="1" applyAlignment="1" applyProtection="1">
      <alignment/>
      <protection hidden="1"/>
    </xf>
    <xf numFmtId="0" fontId="0" fillId="0" borderId="0" xfId="22" applyNumberFormat="1" applyFont="1" applyFill="1" applyBorder="1" applyAlignment="1" applyProtection="1">
      <alignment horizontal="center"/>
      <protection hidden="1"/>
    </xf>
    <xf numFmtId="38" fontId="0" fillId="0" borderId="0" xfId="22" applyNumberFormat="1" applyFont="1" applyFill="1" applyBorder="1" applyAlignment="1" applyProtection="1">
      <alignment/>
      <protection hidden="1"/>
    </xf>
    <xf numFmtId="0" fontId="0" fillId="0" borderId="0" xfId="22" applyNumberFormat="1" applyFont="1" applyFill="1" applyBorder="1" applyAlignment="1" applyProtection="1">
      <alignment/>
      <protection hidden="1"/>
    </xf>
    <xf numFmtId="0" fontId="3" fillId="0" borderId="0" xfId="22" applyNumberFormat="1" applyFont="1" applyFill="1" applyBorder="1" applyAlignment="1" applyProtection="1">
      <alignment horizontal="left"/>
      <protection hidden="1"/>
    </xf>
    <xf numFmtId="3" fontId="3" fillId="0" borderId="0" xfId="22" applyNumberFormat="1" applyFont="1" applyFill="1" applyBorder="1" applyAlignment="1" applyProtection="1">
      <alignment/>
      <protection hidden="1"/>
    </xf>
    <xf numFmtId="3" fontId="0" fillId="0" borderId="0" xfId="22" applyNumberFormat="1" applyFont="1" applyFill="1" applyBorder="1" applyAlignment="1" applyProtection="1">
      <alignment horizontal="center"/>
      <protection hidden="1"/>
    </xf>
    <xf numFmtId="0" fontId="0" fillId="0" borderId="0" xfId="22" applyFont="1" applyFill="1" applyBorder="1" applyAlignment="1" applyProtection="1">
      <alignment horizontal="center"/>
      <protection hidden="1"/>
    </xf>
    <xf numFmtId="0" fontId="2" fillId="0" borderId="0" xfId="22" applyNumberFormat="1" applyFont="1" applyFill="1" applyBorder="1" applyAlignment="1" applyProtection="1">
      <alignment/>
      <protection hidden="1"/>
    </xf>
    <xf numFmtId="0" fontId="3" fillId="0" borderId="0" xfId="22" applyFont="1" applyFill="1" applyBorder="1" applyAlignment="1" applyProtection="1">
      <alignment/>
      <protection hidden="1"/>
    </xf>
    <xf numFmtId="0" fontId="3" fillId="0" borderId="0" xfId="22" applyNumberFormat="1" applyFont="1" applyFill="1" applyBorder="1" applyAlignment="1" applyProtection="1">
      <alignment horizontal="center"/>
      <protection hidden="1"/>
    </xf>
    <xf numFmtId="41" fontId="0" fillId="0" borderId="0" xfId="22" applyNumberFormat="1" applyFont="1" applyFill="1" applyBorder="1" applyAlignment="1" applyProtection="1">
      <alignment vertical="top"/>
      <protection hidden="1"/>
    </xf>
    <xf numFmtId="41" fontId="2" fillId="0" borderId="0" xfId="22" applyNumberFormat="1" applyFont="1" applyFill="1" applyBorder="1" applyAlignment="1" applyProtection="1">
      <alignment vertical="top"/>
      <protection hidden="1"/>
    </xf>
    <xf numFmtId="41" fontId="3" fillId="0" borderId="0" xfId="22" applyNumberFormat="1" applyFont="1" applyFill="1" applyBorder="1" applyAlignment="1" applyProtection="1">
      <alignment/>
      <protection hidden="1"/>
    </xf>
    <xf numFmtId="41" fontId="0" fillId="0" borderId="0" xfId="22" applyNumberFormat="1" applyFont="1" applyFill="1" applyBorder="1" applyAlignment="1" applyProtection="1">
      <alignment/>
      <protection hidden="1"/>
    </xf>
    <xf numFmtId="0" fontId="3" fillId="0" borderId="0" xfId="22" applyFont="1" applyFill="1" applyBorder="1" applyAlignment="1" applyProtection="1">
      <alignment horizontal="center" vertical="top"/>
      <protection hidden="1"/>
    </xf>
    <xf numFmtId="0" fontId="16" fillId="0" borderId="0" xfId="22" applyFont="1" applyFill="1" applyBorder="1" applyAlignment="1" applyProtection="1">
      <alignment/>
      <protection hidden="1"/>
    </xf>
    <xf numFmtId="0" fontId="17" fillId="0" borderId="0" xfId="22" applyFont="1" applyBorder="1" applyAlignment="1" applyProtection="1">
      <alignment/>
      <protection hidden="1"/>
    </xf>
    <xf numFmtId="0" fontId="18" fillId="0" borderId="0" xfId="22" applyFont="1" applyFill="1" applyBorder="1" applyAlignment="1" applyProtection="1">
      <alignment/>
      <protection hidden="1"/>
    </xf>
    <xf numFmtId="38" fontId="18" fillId="0" borderId="0" xfId="22" applyNumberFormat="1" applyFont="1" applyFill="1" applyBorder="1" applyAlignment="1" applyProtection="1">
      <alignment/>
      <protection hidden="1"/>
    </xf>
    <xf numFmtId="38" fontId="16" fillId="0" borderId="0" xfId="22" applyNumberFormat="1" applyFont="1" applyFill="1" applyBorder="1" applyAlignment="1" applyProtection="1">
      <alignment horizontal="right"/>
      <protection hidden="1"/>
    </xf>
    <xf numFmtId="3" fontId="19" fillId="0" borderId="0" xfId="22" applyNumberFormat="1" applyFont="1" applyFill="1" applyBorder="1" applyAlignment="1" applyProtection="1">
      <alignment vertical="top"/>
      <protection hidden="1"/>
    </xf>
    <xf numFmtId="0" fontId="19" fillId="0" borderId="0" xfId="22" applyFont="1" applyFill="1" applyBorder="1" applyAlignment="1" applyProtection="1">
      <alignment vertical="top"/>
      <protection hidden="1"/>
    </xf>
    <xf numFmtId="0" fontId="17" fillId="0" borderId="0" xfId="22" applyFont="1" applyFill="1" applyBorder="1" applyAlignment="1" applyProtection="1">
      <alignment vertical="top"/>
      <protection hidden="1"/>
    </xf>
    <xf numFmtId="38" fontId="17" fillId="0" borderId="0" xfId="22" applyNumberFormat="1" applyFont="1" applyFill="1" applyBorder="1" applyAlignment="1" applyProtection="1">
      <alignment vertical="top"/>
      <protection hidden="1"/>
    </xf>
    <xf numFmtId="38" fontId="19" fillId="0" borderId="0" xfId="22" applyNumberFormat="1" applyFont="1" applyFill="1" applyBorder="1" applyAlignment="1" applyProtection="1">
      <alignment horizontal="right" vertical="top"/>
      <protection hidden="1"/>
    </xf>
    <xf numFmtId="3" fontId="16" fillId="0" borderId="0" xfId="22" applyNumberFormat="1" applyFont="1" applyBorder="1" applyAlignment="1" applyProtection="1">
      <alignment horizontal="centerContinuous" vertical="top"/>
      <protection hidden="1"/>
    </xf>
    <xf numFmtId="3" fontId="18" fillId="0" borderId="0" xfId="22" applyNumberFormat="1" applyFont="1" applyBorder="1" applyAlignment="1" applyProtection="1">
      <alignment horizontal="centerContinuous" vertical="top"/>
      <protection hidden="1"/>
    </xf>
    <xf numFmtId="0" fontId="17" fillId="0" borderId="0" xfId="22" applyFont="1" applyBorder="1" applyAlignment="1" applyProtection="1">
      <alignment vertical="top"/>
      <protection hidden="1"/>
    </xf>
    <xf numFmtId="0" fontId="16" fillId="0" borderId="0" xfId="22" applyFont="1" applyFill="1" applyBorder="1" applyAlignment="1" applyProtection="1">
      <alignment vertical="top"/>
      <protection hidden="1"/>
    </xf>
    <xf numFmtId="0" fontId="18" fillId="0" borderId="0" xfId="22" applyFont="1" applyFill="1" applyBorder="1" applyAlignment="1" applyProtection="1">
      <alignment vertical="top"/>
      <protection hidden="1"/>
    </xf>
    <xf numFmtId="3" fontId="17" fillId="0" borderId="0" xfId="22" applyNumberFormat="1" applyFont="1" applyFill="1" applyBorder="1" applyAlignment="1" applyProtection="1">
      <alignment vertical="top"/>
      <protection hidden="1"/>
    </xf>
    <xf numFmtId="38" fontId="17" fillId="0" borderId="0" xfId="22" applyNumberFormat="1" applyFont="1" applyFill="1" applyBorder="1" applyAlignment="1" applyProtection="1">
      <alignment horizontal="right" vertical="top"/>
      <protection hidden="1"/>
    </xf>
    <xf numFmtId="0" fontId="0" fillId="0" borderId="5" xfId="22" applyFont="1" applyBorder="1" applyAlignment="1" applyProtection="1">
      <alignment horizontal="center" vertical="top"/>
      <protection hidden="1"/>
    </xf>
    <xf numFmtId="38" fontId="3" fillId="3" borderId="10" xfId="22" applyNumberFormat="1" applyFont="1" applyFill="1" applyBorder="1" applyAlignment="1" applyProtection="1">
      <alignment vertical="top"/>
      <protection locked="0"/>
    </xf>
    <xf numFmtId="0" fontId="0" fillId="0" borderId="11" xfId="22" applyFont="1" applyBorder="1" applyAlignment="1" applyProtection="1">
      <alignment horizontal="center" vertical="top"/>
      <protection hidden="1"/>
    </xf>
    <xf numFmtId="0" fontId="0" fillId="0" borderId="0" xfId="22" applyFont="1" applyBorder="1" applyAlignment="1" applyProtection="1">
      <alignment vertical="top"/>
      <protection hidden="1"/>
    </xf>
    <xf numFmtId="0" fontId="0" fillId="0" borderId="3" xfId="22" applyFont="1" applyBorder="1" applyAlignment="1" applyProtection="1">
      <alignment vertical="top"/>
      <protection hidden="1"/>
    </xf>
    <xf numFmtId="0" fontId="0" fillId="0" borderId="12" xfId="22" applyFont="1" applyBorder="1" applyAlignment="1">
      <alignment horizontal="center" vertical="top"/>
      <protection/>
    </xf>
    <xf numFmtId="0" fontId="0" fillId="0" borderId="3" xfId="22" applyFont="1" applyBorder="1" applyAlignment="1">
      <alignment horizontal="center" vertical="top"/>
      <protection/>
    </xf>
    <xf numFmtId="0" fontId="0" fillId="0" borderId="13" xfId="22" applyFont="1" applyBorder="1" applyAlignment="1">
      <alignment horizontal="center" vertical="top"/>
      <protection/>
    </xf>
    <xf numFmtId="0" fontId="0" fillId="0" borderId="14" xfId="22" applyFont="1" applyBorder="1" applyAlignment="1">
      <alignment horizontal="center" vertical="top"/>
      <protection/>
    </xf>
    <xf numFmtId="0" fontId="0" fillId="0" borderId="0" xfId="22" applyFont="1" applyBorder="1" applyAlignment="1" applyProtection="1">
      <alignment horizontal="left" vertical="top"/>
      <protection hidden="1"/>
    </xf>
    <xf numFmtId="0" fontId="0" fillId="0" borderId="3" xfId="22" applyFont="1" applyBorder="1" applyAlignment="1" applyProtection="1">
      <alignment horizontal="left" vertical="top"/>
      <protection hidden="1"/>
    </xf>
    <xf numFmtId="3" fontId="4" fillId="0" borderId="15" xfId="22" applyNumberFormat="1" applyFont="1" applyBorder="1" applyAlignment="1" applyProtection="1">
      <alignment horizontal="left" vertical="top"/>
      <protection hidden="1"/>
    </xf>
    <xf numFmtId="0" fontId="4" fillId="0" borderId="16" xfId="22" applyFont="1" applyBorder="1" applyAlignment="1" applyProtection="1">
      <alignment horizontal="left" vertical="top"/>
      <protection hidden="1"/>
    </xf>
    <xf numFmtId="0" fontId="0" fillId="0" borderId="4" xfId="22" applyFont="1" applyBorder="1" applyAlignment="1" applyProtection="1">
      <alignment horizontal="left" vertical="top"/>
      <protection hidden="1"/>
    </xf>
    <xf numFmtId="3" fontId="5" fillId="0" borderId="17" xfId="22" applyNumberFormat="1" applyFont="1" applyBorder="1" applyAlignment="1" applyProtection="1">
      <alignment vertical="center"/>
      <protection hidden="1"/>
    </xf>
    <xf numFmtId="0" fontId="5" fillId="0" borderId="18" xfId="22" applyFont="1" applyBorder="1" applyAlignment="1" applyProtection="1">
      <alignment vertical="center"/>
      <protection hidden="1"/>
    </xf>
    <xf numFmtId="0" fontId="5" fillId="0" borderId="19" xfId="22" applyFont="1" applyBorder="1" applyAlignment="1" applyProtection="1">
      <alignment vertical="center"/>
      <protection hidden="1"/>
    </xf>
    <xf numFmtId="3" fontId="3" fillId="0" borderId="17" xfId="22" applyNumberFormat="1" applyFont="1" applyBorder="1" applyAlignment="1" applyProtection="1">
      <alignment horizontal="center" vertical="top"/>
      <protection hidden="1"/>
    </xf>
    <xf numFmtId="3" fontId="3" fillId="0" borderId="19" xfId="22" applyNumberFormat="1" applyFont="1" applyBorder="1" applyAlignment="1" applyProtection="1">
      <alignment horizontal="center" vertical="top"/>
      <protection hidden="1"/>
    </xf>
    <xf numFmtId="0" fontId="0" fillId="0" borderId="12" xfId="22" applyFont="1" applyBorder="1" applyAlignment="1" applyProtection="1">
      <alignment horizontal="center" vertical="top"/>
      <protection hidden="1"/>
    </xf>
    <xf numFmtId="0" fontId="0" fillId="0" borderId="3" xfId="22" applyFont="1" applyBorder="1" applyAlignment="1" applyProtection="1">
      <alignment horizontal="center" vertical="top"/>
      <protection hidden="1"/>
    </xf>
    <xf numFmtId="0" fontId="0" fillId="0" borderId="4" xfId="22" applyFont="1" applyBorder="1" applyAlignment="1" applyProtection="1">
      <alignment vertical="top"/>
      <protection hidden="1"/>
    </xf>
    <xf numFmtId="0" fontId="0" fillId="0" borderId="0" xfId="22" applyFont="1" applyAlignment="1">
      <alignment horizontal="center" vertical="top"/>
      <protection/>
    </xf>
    <xf numFmtId="0" fontId="3" fillId="0" borderId="15" xfId="22" applyFont="1" applyBorder="1" applyAlignment="1" applyProtection="1">
      <alignment horizontal="center" vertical="top"/>
      <protection hidden="1"/>
    </xf>
    <xf numFmtId="0" fontId="3" fillId="0" borderId="20" xfId="22" applyFont="1" applyBorder="1" applyAlignment="1" applyProtection="1">
      <alignment horizontal="center" vertical="top"/>
      <protection hidden="1"/>
    </xf>
    <xf numFmtId="0" fontId="0" fillId="0" borderId="21" xfId="22" applyFont="1" applyBorder="1" applyAlignment="1" applyProtection="1">
      <alignment horizontal="center" vertical="top"/>
      <protection hidden="1"/>
    </xf>
    <xf numFmtId="0" fontId="0" fillId="0" borderId="20" xfId="22" applyFont="1" applyBorder="1" applyAlignment="1" applyProtection="1">
      <alignment horizontal="center" vertical="top"/>
      <protection hidden="1"/>
    </xf>
    <xf numFmtId="38" fontId="0" fillId="3" borderId="4" xfId="22" applyNumberFormat="1" applyFont="1" applyFill="1" applyBorder="1" applyAlignment="1" applyProtection="1">
      <alignment horizontal="right" vertical="top"/>
      <protection hidden="1"/>
    </xf>
    <xf numFmtId="38" fontId="0" fillId="3" borderId="0" xfId="22" applyNumberFormat="1" applyFont="1" applyFill="1" applyBorder="1" applyAlignment="1" applyProtection="1">
      <alignment horizontal="right" vertical="top"/>
      <protection hidden="1"/>
    </xf>
    <xf numFmtId="38" fontId="0" fillId="3" borderId="22" xfId="22" applyNumberFormat="1" applyFont="1" applyFill="1" applyBorder="1" applyAlignment="1" applyProtection="1">
      <alignment horizontal="right" vertical="top"/>
      <protection hidden="1"/>
    </xf>
    <xf numFmtId="38" fontId="3" fillId="3" borderId="15" xfId="22" applyNumberFormat="1" applyFont="1" applyFill="1" applyBorder="1" applyAlignment="1" applyProtection="1">
      <alignment horizontal="right" vertical="top"/>
      <protection hidden="1"/>
    </xf>
    <xf numFmtId="38" fontId="3" fillId="3" borderId="16" xfId="22" applyNumberFormat="1" applyFont="1" applyFill="1" applyBorder="1" applyAlignment="1" applyProtection="1">
      <alignment horizontal="right" vertical="top"/>
      <protection hidden="1"/>
    </xf>
    <xf numFmtId="38" fontId="3" fillId="3" borderId="23" xfId="22" applyNumberFormat="1" applyFont="1" applyFill="1" applyBorder="1" applyAlignment="1" applyProtection="1">
      <alignment horizontal="right" vertical="top"/>
      <protection hidden="1"/>
    </xf>
    <xf numFmtId="3" fontId="0" fillId="0" borderId="0" xfId="22" applyNumberFormat="1" applyFont="1" applyBorder="1" applyAlignment="1" applyProtection="1">
      <alignment horizontal="right" vertical="top"/>
      <protection locked="0"/>
    </xf>
    <xf numFmtId="0" fontId="0" fillId="0" borderId="4" xfId="22" applyFont="1" applyBorder="1" applyAlignment="1" applyProtection="1">
      <alignment horizontal="center" vertical="top"/>
      <protection locked="0"/>
    </xf>
    <xf numFmtId="0" fontId="0" fillId="0" borderId="3" xfId="22" applyFont="1" applyBorder="1" applyAlignment="1" applyProtection="1">
      <alignment horizontal="center" vertical="top"/>
      <protection locked="0"/>
    </xf>
    <xf numFmtId="3" fontId="3" fillId="0" borderId="0" xfId="22" applyNumberFormat="1" applyFont="1" applyAlignment="1">
      <alignment vertical="top"/>
      <protection/>
    </xf>
    <xf numFmtId="38" fontId="0" fillId="3" borderId="4" xfId="22" applyNumberFormat="1" applyFont="1" applyFill="1" applyBorder="1" applyAlignment="1" applyProtection="1">
      <alignment horizontal="right" vertical="top"/>
      <protection locked="0"/>
    </xf>
    <xf numFmtId="38" fontId="0" fillId="3" borderId="0" xfId="22" applyNumberFormat="1" applyFont="1" applyFill="1" applyBorder="1" applyAlignment="1" applyProtection="1">
      <alignment horizontal="right" vertical="top"/>
      <protection locked="0"/>
    </xf>
    <xf numFmtId="38" fontId="0" fillId="3" borderId="3" xfId="22" applyNumberFormat="1" applyFont="1" applyFill="1" applyBorder="1" applyAlignment="1" applyProtection="1">
      <alignment horizontal="right" vertical="top"/>
      <protection locked="0"/>
    </xf>
    <xf numFmtId="38" fontId="3" fillId="3" borderId="20" xfId="22" applyNumberFormat="1" applyFont="1" applyFill="1" applyBorder="1" applyAlignment="1" applyProtection="1">
      <alignment horizontal="right" vertical="top"/>
      <protection hidden="1"/>
    </xf>
    <xf numFmtId="3" fontId="3" fillId="0" borderId="17" xfId="22" applyNumberFormat="1" applyFont="1" applyBorder="1" applyAlignment="1" applyProtection="1">
      <alignment horizontal="right" vertical="top"/>
      <protection hidden="1"/>
    </xf>
    <xf numFmtId="3" fontId="3" fillId="0" borderId="18" xfId="22" applyNumberFormat="1" applyFont="1" applyBorder="1" applyAlignment="1" applyProtection="1">
      <alignment horizontal="right" vertical="top"/>
      <protection hidden="1"/>
    </xf>
    <xf numFmtId="3" fontId="3" fillId="0" borderId="24" xfId="22" applyNumberFormat="1" applyFont="1" applyBorder="1" applyAlignment="1" applyProtection="1">
      <alignment horizontal="right" vertical="top"/>
      <protection hidden="1"/>
    </xf>
    <xf numFmtId="3" fontId="0" fillId="0" borderId="4" xfId="22" applyNumberFormat="1" applyFont="1" applyBorder="1" applyAlignment="1" applyProtection="1">
      <alignment horizontal="left" vertical="top"/>
      <protection hidden="1"/>
    </xf>
    <xf numFmtId="38" fontId="3" fillId="3" borderId="9" xfId="22" applyNumberFormat="1" applyFont="1" applyFill="1" applyBorder="1" applyAlignment="1" applyProtection="1">
      <alignment vertical="top"/>
      <protection locked="0"/>
    </xf>
    <xf numFmtId="38" fontId="3" fillId="3" borderId="8" xfId="22" applyNumberFormat="1" applyFont="1" applyFill="1" applyBorder="1" applyAlignment="1" applyProtection="1">
      <alignment vertical="top"/>
      <protection locked="0"/>
    </xf>
    <xf numFmtId="3" fontId="3" fillId="0" borderId="25" xfId="22" applyNumberFormat="1" applyFont="1" applyBorder="1" applyAlignment="1" applyProtection="1">
      <alignment horizontal="center" vertical="top"/>
      <protection hidden="1"/>
    </xf>
    <xf numFmtId="3" fontId="3" fillId="0" borderId="26" xfId="22" applyNumberFormat="1" applyFont="1" applyBorder="1" applyAlignment="1" applyProtection="1">
      <alignment horizontal="center" vertical="top"/>
      <protection hidden="1"/>
    </xf>
    <xf numFmtId="3" fontId="3" fillId="0" borderId="19" xfId="22" applyNumberFormat="1" applyFont="1" applyBorder="1" applyAlignment="1" applyProtection="1">
      <alignment horizontal="right" vertical="top"/>
      <protection hidden="1"/>
    </xf>
    <xf numFmtId="38" fontId="3" fillId="0" borderId="27" xfId="22" applyNumberFormat="1" applyFont="1" applyBorder="1" applyAlignment="1">
      <alignment vertical="top"/>
      <protection/>
    </xf>
    <xf numFmtId="0" fontId="3" fillId="0" borderId="27" xfId="22" applyFont="1" applyBorder="1" applyAlignment="1">
      <alignment vertical="top"/>
      <protection/>
    </xf>
    <xf numFmtId="38" fontId="3" fillId="0" borderId="28" xfId="22" applyNumberFormat="1" applyFont="1" applyBorder="1" applyAlignment="1">
      <alignment vertical="top"/>
      <protection/>
    </xf>
    <xf numFmtId="0" fontId="3" fillId="0" borderId="28" xfId="22" applyFont="1" applyBorder="1" applyAlignment="1">
      <alignment vertical="top"/>
      <protection/>
    </xf>
    <xf numFmtId="0" fontId="3" fillId="0" borderId="10" xfId="22" applyNumberFormat="1" applyFont="1" applyBorder="1" applyAlignment="1">
      <alignment horizontal="center" vertical="top"/>
      <protection/>
    </xf>
    <xf numFmtId="0" fontId="3" fillId="0" borderId="9" xfId="22" applyFont="1" applyBorder="1" applyAlignment="1">
      <alignment horizontal="center" vertical="top"/>
      <protection/>
    </xf>
    <xf numFmtId="0" fontId="3" fillId="0" borderId="8" xfId="22" applyFont="1" applyBorder="1" applyAlignment="1">
      <alignment horizontal="center" vertical="top"/>
      <protection/>
    </xf>
    <xf numFmtId="0" fontId="0" fillId="0" borderId="6" xfId="22" applyNumberFormat="1" applyFont="1" applyBorder="1" applyAlignment="1">
      <alignment horizontal="center" vertical="top"/>
      <protection/>
    </xf>
    <xf numFmtId="0" fontId="0" fillId="0" borderId="6" xfId="22" applyFont="1" applyBorder="1" applyAlignment="1">
      <alignment horizontal="center" vertical="top"/>
      <protection/>
    </xf>
    <xf numFmtId="0" fontId="0" fillId="0" borderId="2" xfId="22" applyFont="1" applyBorder="1" applyAlignment="1">
      <alignment vertical="top"/>
      <protection/>
    </xf>
    <xf numFmtId="0" fontId="0" fillId="0" borderId="1" xfId="22" applyFont="1" applyBorder="1" applyAlignment="1">
      <alignment vertical="top"/>
      <protection/>
    </xf>
    <xf numFmtId="0" fontId="0" fillId="0" borderId="29" xfId="22" applyFont="1" applyBorder="1" applyAlignment="1">
      <alignment vertical="top"/>
      <protection/>
    </xf>
    <xf numFmtId="172" fontId="0" fillId="0" borderId="4" xfId="22" applyNumberFormat="1" applyFont="1" applyBorder="1" applyAlignment="1" applyProtection="1">
      <alignment vertical="top"/>
      <protection locked="0"/>
    </xf>
    <xf numFmtId="172" fontId="0" fillId="0" borderId="0" xfId="22" applyNumberFormat="1" applyFont="1" applyBorder="1" applyAlignment="1" applyProtection="1">
      <alignment vertical="top"/>
      <protection locked="0"/>
    </xf>
    <xf numFmtId="172" fontId="0" fillId="0" borderId="3" xfId="22" applyNumberFormat="1" applyFont="1" applyBorder="1" applyAlignment="1" applyProtection="1">
      <alignment vertical="top"/>
      <protection locked="0"/>
    </xf>
    <xf numFmtId="172" fontId="0" fillId="0" borderId="30" xfId="22" applyNumberFormat="1" applyFont="1" applyBorder="1" applyAlignment="1" applyProtection="1">
      <alignment vertical="top"/>
      <protection locked="0"/>
    </xf>
    <xf numFmtId="172" fontId="0" fillId="0" borderId="31" xfId="22" applyNumberFormat="1" applyFont="1" applyBorder="1" applyAlignment="1" applyProtection="1">
      <alignment vertical="top"/>
      <protection locked="0"/>
    </xf>
    <xf numFmtId="172" fontId="0" fillId="0" borderId="14" xfId="22" applyNumberFormat="1" applyFont="1" applyBorder="1" applyAlignment="1" applyProtection="1">
      <alignment vertical="top"/>
      <protection locked="0"/>
    </xf>
    <xf numFmtId="0" fontId="0" fillId="0" borderId="32" xfId="22" applyNumberFormat="1" applyFont="1" applyBorder="1" applyAlignment="1">
      <alignment horizontal="center" vertical="top"/>
      <protection/>
    </xf>
    <xf numFmtId="0" fontId="0" fillId="0" borderId="32" xfId="22" applyFont="1" applyBorder="1" applyAlignment="1">
      <alignment horizontal="center" vertical="top"/>
      <protection/>
    </xf>
    <xf numFmtId="0" fontId="3" fillId="0" borderId="32" xfId="22" applyNumberFormat="1" applyFont="1" applyBorder="1" applyAlignment="1">
      <alignment horizontal="center" vertical="top"/>
      <protection/>
    </xf>
    <xf numFmtId="0" fontId="3" fillId="0" borderId="32" xfId="22" applyFont="1" applyBorder="1" applyAlignment="1">
      <alignment horizontal="center" vertical="top"/>
      <protection/>
    </xf>
    <xf numFmtId="0" fontId="3" fillId="0" borderId="33" xfId="22" applyNumberFormat="1" applyFont="1" applyBorder="1" applyAlignment="1">
      <alignment horizontal="center" vertical="top"/>
      <protection/>
    </xf>
    <xf numFmtId="0" fontId="3" fillId="0" borderId="34" xfId="22" applyFont="1" applyBorder="1" applyAlignment="1">
      <alignment horizontal="center" vertical="top"/>
      <protection/>
    </xf>
    <xf numFmtId="0" fontId="3" fillId="0" borderId="35" xfId="22" applyFont="1" applyBorder="1" applyAlignment="1">
      <alignment horizontal="center" vertical="top"/>
      <protection/>
    </xf>
    <xf numFmtId="0" fontId="3" fillId="0" borderId="36" xfId="22" applyFont="1" applyBorder="1" applyAlignment="1">
      <alignment horizontal="center" vertical="top"/>
      <protection/>
    </xf>
    <xf numFmtId="38" fontId="0" fillId="3" borderId="4" xfId="22" applyNumberFormat="1" applyFont="1" applyFill="1" applyBorder="1" applyAlignment="1">
      <alignment vertical="top"/>
      <protection/>
    </xf>
    <xf numFmtId="38" fontId="0" fillId="3" borderId="0" xfId="22" applyNumberFormat="1" applyFont="1" applyFill="1" applyBorder="1" applyAlignment="1">
      <alignment vertical="top"/>
      <protection/>
    </xf>
    <xf numFmtId="38" fontId="0" fillId="3" borderId="3" xfId="22" applyNumberFormat="1" applyFont="1" applyFill="1" applyBorder="1" applyAlignment="1">
      <alignment vertical="top"/>
      <protection/>
    </xf>
    <xf numFmtId="38" fontId="0" fillId="3" borderId="30" xfId="22" applyNumberFormat="1" applyFont="1" applyFill="1" applyBorder="1" applyAlignment="1">
      <alignment vertical="top"/>
      <protection/>
    </xf>
    <xf numFmtId="38" fontId="0" fillId="3" borderId="31" xfId="22" applyNumberFormat="1" applyFont="1" applyFill="1" applyBorder="1" applyAlignment="1">
      <alignment vertical="top"/>
      <protection/>
    </xf>
    <xf numFmtId="38" fontId="0" fillId="3" borderId="14" xfId="22" applyNumberFormat="1" applyFont="1" applyFill="1" applyBorder="1" applyAlignment="1">
      <alignment vertical="top"/>
      <protection/>
    </xf>
    <xf numFmtId="3" fontId="0" fillId="0" borderId="0" xfId="22" applyNumberFormat="1" applyFont="1" applyAlignment="1">
      <alignment horizontal="justify" vertical="top"/>
      <protection/>
    </xf>
    <xf numFmtId="0" fontId="0" fillId="0" borderId="0" xfId="0" applyAlignment="1">
      <alignment horizontal="justify" vertical="top"/>
    </xf>
    <xf numFmtId="0" fontId="3" fillId="0" borderId="0" xfId="22" applyFont="1" applyFill="1" applyBorder="1" applyAlignment="1" applyProtection="1">
      <alignment vertical="top"/>
      <protection hidden="1"/>
    </xf>
    <xf numFmtId="0" fontId="0" fillId="0" borderId="28" xfId="22" applyFont="1" applyFill="1" applyBorder="1" applyAlignment="1" applyProtection="1">
      <alignment vertical="top"/>
      <protection hidden="1"/>
    </xf>
    <xf numFmtId="38" fontId="0" fillId="3" borderId="22" xfId="22" applyNumberFormat="1" applyFont="1" applyFill="1" applyBorder="1" applyAlignment="1">
      <alignment vertical="top"/>
      <protection/>
    </xf>
    <xf numFmtId="38" fontId="0" fillId="3" borderId="37" xfId="22" applyNumberFormat="1" applyFont="1" applyFill="1" applyBorder="1" applyAlignment="1">
      <alignment vertical="top"/>
      <protection/>
    </xf>
    <xf numFmtId="0" fontId="0" fillId="0" borderId="36" xfId="22" applyFont="1" applyBorder="1" applyAlignment="1">
      <alignment horizontal="center" vertical="top"/>
      <protection/>
    </xf>
    <xf numFmtId="0" fontId="0" fillId="0" borderId="4" xfId="22" applyNumberFormat="1" applyFont="1" applyBorder="1" applyAlignment="1">
      <alignment horizontal="left" vertical="top" indent="1"/>
      <protection/>
    </xf>
    <xf numFmtId="0" fontId="0" fillId="0" borderId="0" xfId="22" applyFont="1" applyBorder="1" applyAlignment="1">
      <alignment horizontal="left" vertical="top" indent="1"/>
      <protection/>
    </xf>
    <xf numFmtId="0" fontId="0" fillId="0" borderId="3" xfId="22" applyFont="1" applyBorder="1" applyAlignment="1">
      <alignment horizontal="left" vertical="top" indent="1"/>
      <protection/>
    </xf>
    <xf numFmtId="0" fontId="0" fillId="0" borderId="30" xfId="22" applyNumberFormat="1" applyFont="1" applyBorder="1" applyAlignment="1">
      <alignment horizontal="left" vertical="top" indent="1"/>
      <protection/>
    </xf>
    <xf numFmtId="0" fontId="0" fillId="0" borderId="31" xfId="22" applyFont="1" applyBorder="1" applyAlignment="1">
      <alignment horizontal="left" vertical="top" indent="1"/>
      <protection/>
    </xf>
    <xf numFmtId="0" fontId="0" fillId="0" borderId="14" xfId="22" applyFont="1" applyBorder="1" applyAlignment="1">
      <alignment horizontal="left" vertical="top" indent="1"/>
      <protection/>
    </xf>
    <xf numFmtId="0" fontId="3" fillId="0" borderId="33" xfId="22" applyFont="1" applyBorder="1" applyAlignment="1">
      <alignment horizontal="center" vertical="top"/>
      <protection/>
    </xf>
    <xf numFmtId="0" fontId="3" fillId="0" borderId="26" xfId="22" applyFont="1" applyBorder="1" applyAlignment="1">
      <alignment horizontal="center" vertical="top"/>
      <protection/>
    </xf>
    <xf numFmtId="0" fontId="3" fillId="0" borderId="4" xfId="22" applyNumberFormat="1" applyFont="1" applyBorder="1" applyAlignment="1">
      <alignment horizontal="center" vertical="top"/>
      <protection/>
    </xf>
    <xf numFmtId="0" fontId="3" fillId="0" borderId="0" xfId="22" applyFont="1" applyBorder="1" applyAlignment="1">
      <alignment horizontal="center" vertical="top"/>
      <protection/>
    </xf>
    <xf numFmtId="0" fontId="3" fillId="0" borderId="3" xfId="22" applyFont="1" applyBorder="1" applyAlignment="1">
      <alignment horizontal="center" vertical="top"/>
      <protection/>
    </xf>
    <xf numFmtId="0" fontId="3" fillId="0" borderId="2" xfId="22" applyFont="1" applyBorder="1" applyAlignment="1">
      <alignment horizontal="center" vertical="top"/>
      <protection/>
    </xf>
    <xf numFmtId="0" fontId="3" fillId="0" borderId="1" xfId="22" applyFont="1" applyBorder="1" applyAlignment="1">
      <alignment horizontal="center" vertical="top"/>
      <protection/>
    </xf>
    <xf numFmtId="0" fontId="3" fillId="0" borderId="29" xfId="22" applyFont="1" applyBorder="1" applyAlignment="1">
      <alignment horizontal="center" vertical="top"/>
      <protection/>
    </xf>
    <xf numFmtId="0" fontId="3" fillId="0" borderId="25" xfId="22" applyFont="1" applyBorder="1" applyAlignment="1">
      <alignment horizontal="center" vertical="top"/>
      <protection/>
    </xf>
    <xf numFmtId="0" fontId="3" fillId="0" borderId="12" xfId="22" applyFont="1" applyBorder="1" applyAlignment="1">
      <alignment horizontal="center" vertical="top"/>
      <protection/>
    </xf>
    <xf numFmtId="0" fontId="3" fillId="0" borderId="38" xfId="22" applyFont="1" applyBorder="1" applyAlignment="1">
      <alignment horizontal="center" vertical="top"/>
      <protection/>
    </xf>
    <xf numFmtId="38" fontId="0" fillId="0" borderId="0" xfId="22" applyNumberFormat="1" applyFont="1" applyFill="1" applyBorder="1" applyAlignment="1" applyProtection="1">
      <alignment vertical="top"/>
      <protection hidden="1"/>
    </xf>
    <xf numFmtId="38" fontId="3" fillId="0" borderId="0" xfId="22" applyNumberFormat="1" applyFont="1" applyFill="1" applyBorder="1" applyAlignment="1" applyProtection="1">
      <alignment vertical="top"/>
      <protection hidden="1"/>
    </xf>
    <xf numFmtId="38" fontId="3" fillId="0" borderId="1" xfId="22" applyNumberFormat="1" applyFont="1" applyFill="1" applyBorder="1" applyAlignment="1" applyProtection="1">
      <alignment horizontal="center" vertical="top"/>
      <protection hidden="1"/>
    </xf>
    <xf numFmtId="38" fontId="3" fillId="0" borderId="16" xfId="22" applyNumberFormat="1" applyFont="1" applyFill="1" applyBorder="1" applyAlignment="1" applyProtection="1">
      <alignment vertical="top"/>
      <protection hidden="1"/>
    </xf>
    <xf numFmtId="38" fontId="2" fillId="0" borderId="0" xfId="22" applyNumberFormat="1" applyFont="1" applyFill="1" applyBorder="1" applyAlignment="1" applyProtection="1">
      <alignment vertical="top"/>
      <protection hidden="1"/>
    </xf>
    <xf numFmtId="37" fontId="0" fillId="0" borderId="0" xfId="22" applyNumberFormat="1" applyFont="1" applyFill="1" applyBorder="1" applyAlignment="1" applyProtection="1">
      <alignment vertical="top"/>
      <protection hidden="1"/>
    </xf>
    <xf numFmtId="37" fontId="3" fillId="0" borderId="0" xfId="22" applyNumberFormat="1" applyFont="1" applyFill="1" applyBorder="1" applyAlignment="1" applyProtection="1">
      <alignment vertical="top"/>
      <protection hidden="1"/>
    </xf>
    <xf numFmtId="172" fontId="0" fillId="0" borderId="0" xfId="22" applyNumberFormat="1" applyFont="1" applyFill="1" applyBorder="1" applyAlignment="1" applyProtection="1">
      <alignment vertical="top"/>
      <protection hidden="1"/>
    </xf>
    <xf numFmtId="172" fontId="3" fillId="0" borderId="0" xfId="22" applyNumberFormat="1" applyFont="1" applyFill="1" applyBorder="1" applyAlignment="1" applyProtection="1">
      <alignment vertical="top"/>
      <protection hidden="1"/>
    </xf>
    <xf numFmtId="172" fontId="3" fillId="0" borderId="1" xfId="22" applyNumberFormat="1" applyFont="1" applyFill="1" applyBorder="1" applyAlignment="1" applyProtection="1">
      <alignment horizontal="center" vertical="top"/>
      <protection hidden="1"/>
    </xf>
    <xf numFmtId="172" fontId="0" fillId="0" borderId="6" xfId="22" applyNumberFormat="1" applyFont="1" applyFill="1" applyBorder="1" applyAlignment="1" applyProtection="1">
      <alignment vertical="top"/>
      <protection hidden="1"/>
    </xf>
    <xf numFmtId="37" fontId="3" fillId="0" borderId="16" xfId="22" applyNumberFormat="1" applyFont="1" applyFill="1" applyBorder="1" applyAlignment="1" applyProtection="1">
      <alignment vertical="top"/>
      <protection hidden="1"/>
    </xf>
    <xf numFmtId="172" fontId="3" fillId="0" borderId="16" xfId="22" applyNumberFormat="1" applyFont="1" applyFill="1" applyBorder="1" applyAlignment="1" applyProtection="1">
      <alignment vertical="top"/>
      <protection hidden="1"/>
    </xf>
    <xf numFmtId="37" fontId="2" fillId="0" borderId="0" xfId="22" applyNumberFormat="1" applyFont="1" applyFill="1" applyBorder="1" applyAlignment="1" applyProtection="1">
      <alignment vertical="top"/>
      <protection hidden="1"/>
    </xf>
    <xf numFmtId="172" fontId="2" fillId="0" borderId="0" xfId="22" applyNumberFormat="1" applyFont="1" applyFill="1" applyBorder="1" applyAlignment="1" applyProtection="1">
      <alignment vertical="top"/>
      <protection hidden="1"/>
    </xf>
    <xf numFmtId="38" fontId="5" fillId="0" borderId="1" xfId="22" applyNumberFormat="1" applyFont="1" applyFill="1" applyBorder="1" applyAlignment="1">
      <alignment horizontal="center" vertical="top"/>
      <protection/>
    </xf>
    <xf numFmtId="3" fontId="0" fillId="0" borderId="0" xfId="22" applyNumberFormat="1" applyFont="1" applyFill="1" applyBorder="1" applyAlignment="1" applyProtection="1">
      <alignment vertical="top"/>
      <protection hidden="1"/>
    </xf>
    <xf numFmtId="3" fontId="3" fillId="0" borderId="0" xfId="22" applyNumberFormat="1" applyFont="1" applyFill="1" applyBorder="1" applyAlignment="1" applyProtection="1">
      <alignment vertical="top"/>
      <protection hidden="1"/>
    </xf>
    <xf numFmtId="172" fontId="5" fillId="0" borderId="1" xfId="22" applyNumberFormat="1" applyFont="1" applyFill="1" applyBorder="1" applyAlignment="1">
      <alignment horizontal="center" vertical="top"/>
      <protection/>
    </xf>
    <xf numFmtId="0" fontId="3" fillId="0" borderId="0" xfId="22" applyFont="1" applyFill="1" applyBorder="1" applyAlignment="1" applyProtection="1">
      <alignment horizontal="center" vertical="top"/>
      <protection hidden="1"/>
    </xf>
    <xf numFmtId="0" fontId="3" fillId="0" borderId="0" xfId="22" applyNumberFormat="1" applyFont="1" applyFill="1" applyBorder="1" applyAlignment="1" applyProtection="1">
      <alignment horizontal="center" vertical="top" wrapText="1"/>
      <protection hidden="1"/>
    </xf>
    <xf numFmtId="0" fontId="0" fillId="0" borderId="0" xfId="22" applyNumberFormat="1" applyFont="1" applyFill="1" applyBorder="1" applyAlignment="1" applyProtection="1">
      <alignment horizontal="center" vertical="top" wrapText="1"/>
      <protection hidden="1"/>
    </xf>
    <xf numFmtId="0" fontId="0" fillId="0" borderId="0" xfId="22" applyFont="1" applyFill="1" applyBorder="1" applyAlignment="1" applyProtection="1">
      <alignment horizontal="center" vertical="top" wrapText="1"/>
      <protection hidden="1"/>
    </xf>
    <xf numFmtId="0" fontId="0" fillId="0" borderId="0" xfId="22" applyFont="1" applyFill="1" applyBorder="1" applyAlignment="1" applyProtection="1">
      <alignment horizontal="center" vertical="top"/>
      <protection hidden="1"/>
    </xf>
    <xf numFmtId="41" fontId="0" fillId="0" borderId="0" xfId="22" applyNumberFormat="1" applyFont="1" applyFill="1" applyBorder="1" applyAlignment="1" applyProtection="1">
      <alignment vertical="top"/>
      <protection hidden="1"/>
    </xf>
    <xf numFmtId="41" fontId="3" fillId="0" borderId="0" xfId="22" applyNumberFormat="1" applyFont="1" applyFill="1" applyBorder="1" applyAlignment="1" applyProtection="1">
      <alignment vertical="top"/>
      <protection hidden="1"/>
    </xf>
    <xf numFmtId="3" fontId="3" fillId="0" borderId="0" xfId="22" applyNumberFormat="1" applyFont="1" applyFill="1" applyBorder="1" applyAlignment="1" applyProtection="1">
      <alignment horizontal="center" vertical="top" wrapText="1"/>
      <protection hidden="1"/>
    </xf>
    <xf numFmtId="3" fontId="0" fillId="0" borderId="0" xfId="22" applyNumberFormat="1" applyFont="1" applyFill="1" applyBorder="1" applyAlignment="1" applyProtection="1">
      <alignment horizontal="center" vertical="top" wrapText="1"/>
      <protection hidden="1"/>
    </xf>
    <xf numFmtId="3" fontId="5" fillId="0" borderId="0" xfId="22" applyNumberFormat="1" applyFont="1" applyFill="1" applyBorder="1" applyAlignment="1" applyProtection="1">
      <alignment horizontal="center" vertical="justify"/>
      <protection hidden="1"/>
    </xf>
    <xf numFmtId="0" fontId="5" fillId="0" borderId="0" xfId="22" applyFont="1" applyFill="1" applyBorder="1" applyAlignment="1" applyProtection="1">
      <alignment horizontal="center" vertical="justify"/>
      <protection hidden="1"/>
    </xf>
    <xf numFmtId="14" fontId="3" fillId="0" borderId="0" xfId="22" applyNumberFormat="1" applyFont="1" applyFill="1" applyBorder="1" applyAlignment="1" applyProtection="1">
      <alignment horizontal="center" vertical="center"/>
      <protection hidden="1"/>
    </xf>
    <xf numFmtId="41" fontId="3" fillId="0" borderId="16" xfId="22" applyNumberFormat="1" applyFont="1" applyFill="1" applyBorder="1" applyAlignment="1" applyProtection="1">
      <alignment vertical="top"/>
      <protection hidden="1"/>
    </xf>
    <xf numFmtId="41" fontId="2" fillId="0" borderId="0" xfId="22" applyNumberFormat="1" applyFont="1" applyFill="1" applyBorder="1" applyAlignment="1" applyProtection="1">
      <alignment vertical="top"/>
      <protection hidden="1"/>
    </xf>
    <xf numFmtId="3" fontId="3" fillId="0" borderId="1" xfId="22" applyNumberFormat="1" applyFont="1" applyFill="1" applyBorder="1" applyAlignment="1" applyProtection="1">
      <alignment horizontal="center" vertical="top"/>
      <protection hidden="1"/>
    </xf>
    <xf numFmtId="0" fontId="3" fillId="0" borderId="1" xfId="22" applyFont="1" applyFill="1" applyBorder="1" applyAlignment="1" applyProtection="1">
      <alignment horizontal="center" vertical="top"/>
      <protection hidden="1"/>
    </xf>
    <xf numFmtId="0" fontId="0" fillId="0" borderId="6" xfId="22" applyFont="1" applyFill="1" applyBorder="1" applyAlignment="1" applyProtection="1">
      <alignment horizontal="center" vertical="top"/>
      <protection hidden="1"/>
    </xf>
    <xf numFmtId="38" fontId="0" fillId="0" borderId="6" xfId="22" applyNumberFormat="1" applyFont="1" applyFill="1" applyBorder="1" applyAlignment="1" applyProtection="1">
      <alignment vertical="top"/>
      <protection hidden="1"/>
    </xf>
    <xf numFmtId="38" fontId="3" fillId="0" borderId="0" xfId="22" applyNumberFormat="1" applyFont="1" applyFill="1" applyBorder="1" applyAlignment="1" applyProtection="1">
      <alignment horizontal="center" vertical="top"/>
      <protection hidden="1"/>
    </xf>
    <xf numFmtId="0" fontId="11" fillId="0" borderId="0" xfId="22" applyFont="1" applyFill="1" applyBorder="1" applyAlignment="1" applyProtection="1">
      <alignment horizontal="right" vertical="top"/>
      <protection hidden="1"/>
    </xf>
    <xf numFmtId="2" fontId="2" fillId="0" borderId="0" xfId="21" applyNumberFormat="1" applyFont="1" applyFill="1" applyAlignment="1">
      <alignment horizontal="center" vertical="top"/>
      <protection/>
    </xf>
    <xf numFmtId="3" fontId="2" fillId="0" borderId="0" xfId="21" applyNumberFormat="1" applyFont="1" applyFill="1" applyAlignment="1">
      <alignment horizontal="center" vertical="top"/>
      <protection/>
    </xf>
    <xf numFmtId="3" fontId="3" fillId="0" borderId="0" xfId="21" applyNumberFormat="1" applyFont="1" applyFill="1" applyAlignment="1">
      <alignment horizontal="center" vertical="top"/>
      <protection/>
    </xf>
    <xf numFmtId="41" fontId="3" fillId="0" borderId="0" xfId="22" applyNumberFormat="1" applyFont="1" applyFill="1" applyBorder="1" applyAlignment="1" applyProtection="1">
      <alignment/>
      <protection hidden="1"/>
    </xf>
    <xf numFmtId="0" fontId="0" fillId="0" borderId="0" xfId="22" applyNumberFormat="1" applyFont="1" applyFill="1" applyBorder="1" applyAlignment="1" applyProtection="1">
      <alignment horizontal="center"/>
      <protection hidden="1"/>
    </xf>
    <xf numFmtId="38" fontId="0" fillId="0" borderId="0" xfId="22" applyNumberFormat="1" applyFont="1" applyFill="1" applyBorder="1" applyAlignment="1" applyProtection="1">
      <alignment/>
      <protection hidden="1"/>
    </xf>
    <xf numFmtId="3" fontId="4" fillId="0" borderId="0" xfId="22" applyNumberFormat="1" applyFont="1" applyBorder="1" applyAlignment="1" applyProtection="1">
      <alignment horizontal="center" vertical="top"/>
      <protection hidden="1"/>
    </xf>
    <xf numFmtId="41" fontId="3" fillId="0" borderId="0" xfId="22" applyNumberFormat="1" applyFont="1" applyFill="1" applyBorder="1" applyAlignment="1" applyProtection="1">
      <alignment horizontal="center"/>
      <protection hidden="1"/>
    </xf>
    <xf numFmtId="41" fontId="0" fillId="0" borderId="0" xfId="22" applyNumberFormat="1" applyFont="1" applyBorder="1" applyAlignment="1" applyProtection="1">
      <alignment horizontal="center" vertical="top"/>
      <protection hidden="1"/>
    </xf>
    <xf numFmtId="0" fontId="0" fillId="0" borderId="0" xfId="22" applyFont="1" applyBorder="1" applyAlignment="1" applyProtection="1">
      <alignment horizontal="center" vertical="top"/>
      <protection hidden="1"/>
    </xf>
    <xf numFmtId="41" fontId="0" fillId="0" borderId="0" xfId="22" applyNumberFormat="1" applyFont="1" applyFill="1" applyBorder="1" applyAlignment="1" applyProtection="1">
      <alignment/>
      <protection hidden="1"/>
    </xf>
    <xf numFmtId="178" fontId="3" fillId="0" borderId="0" xfId="22" applyNumberFormat="1" applyFont="1" applyFill="1" applyBorder="1" applyAlignment="1" applyProtection="1">
      <alignment/>
      <protection hidden="1"/>
    </xf>
    <xf numFmtId="0" fontId="3" fillId="0" borderId="0" xfId="22" applyNumberFormat="1" applyFont="1" applyFill="1" applyBorder="1" applyAlignment="1" applyProtection="1">
      <alignment horizontal="center" vertical="top"/>
      <protection hidden="1"/>
    </xf>
    <xf numFmtId="38" fontId="0" fillId="0" borderId="16" xfId="22" applyNumberFormat="1" applyFont="1" applyFill="1" applyBorder="1" applyAlignment="1" applyProtection="1">
      <alignment vertical="top"/>
      <protection hidden="1"/>
    </xf>
    <xf numFmtId="0" fontId="0" fillId="0" borderId="0" xfId="22" applyNumberFormat="1" applyFont="1" applyFill="1" applyBorder="1" applyAlignment="1" applyProtection="1">
      <alignment horizontal="center" vertical="top"/>
      <protection hidden="1"/>
    </xf>
    <xf numFmtId="3" fontId="0" fillId="0" borderId="0" xfId="22" applyNumberFormat="1" applyFont="1" applyFill="1" applyBorder="1" applyAlignment="1" applyProtection="1">
      <alignment horizontal="center" vertical="top"/>
      <protection hidden="1"/>
    </xf>
    <xf numFmtId="0" fontId="3" fillId="0" borderId="0" xfId="22" applyNumberFormat="1" applyFont="1" applyFill="1" applyBorder="1" applyAlignment="1">
      <alignment horizontal="center" vertical="center"/>
      <protection/>
    </xf>
    <xf numFmtId="41" fontId="3" fillId="0" borderId="16" xfId="22" applyNumberFormat="1" applyFont="1" applyFill="1" applyBorder="1" applyAlignment="1" applyProtection="1">
      <alignment/>
      <protection hidden="1"/>
    </xf>
    <xf numFmtId="0" fontId="0" fillId="0" borderId="0" xfId="22" applyFont="1" applyFill="1" applyBorder="1" applyAlignment="1" applyProtection="1">
      <alignment horizontal="center"/>
      <protection hidden="1"/>
    </xf>
    <xf numFmtId="3" fontId="0" fillId="0" borderId="0" xfId="22" applyNumberFormat="1" applyFont="1" applyFill="1" applyBorder="1" applyAlignment="1" applyProtection="1">
      <alignment horizontal="center"/>
      <protection hidden="1"/>
    </xf>
    <xf numFmtId="0" fontId="3" fillId="0" borderId="0" xfId="22" applyNumberFormat="1" applyFont="1" applyFill="1" applyBorder="1" applyAlignment="1" applyProtection="1">
      <alignment horizontal="center"/>
      <protection hidden="1"/>
    </xf>
    <xf numFmtId="0" fontId="5" fillId="0" borderId="0" xfId="22" applyFont="1" applyFill="1" applyBorder="1" applyAlignment="1" applyProtection="1">
      <alignment horizontal="center"/>
      <protection hidden="1"/>
    </xf>
    <xf numFmtId="0" fontId="5" fillId="0" borderId="0" xfId="22" applyFont="1" applyFill="1" applyBorder="1" applyAlignment="1" applyProtection="1">
      <alignment horizontal="center" vertical="top"/>
      <protection hidden="1"/>
    </xf>
  </cellXfs>
  <cellStyles count="10">
    <cellStyle name="Normal" xfId="0"/>
    <cellStyle name="Comma" xfId="15"/>
    <cellStyle name="Comma [0]" xfId="16"/>
    <cellStyle name="Currency" xfId="17"/>
    <cellStyle name="Currency [0]" xfId="18"/>
    <cellStyle name="Followed Hyperlink" xfId="19"/>
    <cellStyle name="Hyperlink" xfId="20"/>
    <cellStyle name="Normal_Bao cao tai chinh 280405" xfId="21"/>
    <cellStyle name="Normal_Tong hop bao cao (blank) (version 1)" xfId="22"/>
    <cellStyle name="Percent" xfId="23"/>
  </cellStyles>
  <dxfs count="1">
    <dxf>
      <fill>
        <patternFill>
          <bgColor rgb="FFFF00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Z82"/>
  <sheetViews>
    <sheetView showGridLines="0" workbookViewId="0" topLeftCell="A6">
      <selection activeCell="G25" sqref="G25:K25"/>
    </sheetView>
  </sheetViews>
  <sheetFormatPr defaultColWidth="9.140625" defaultRowHeight="15"/>
  <cols>
    <col min="1" max="26" width="4.140625" style="1" customWidth="1"/>
    <col min="27" max="16384" width="9.140625" style="1" customWidth="1"/>
  </cols>
  <sheetData>
    <row r="1" spans="1:26" s="10" customFormat="1" ht="15">
      <c r="A1" s="46" t="s">
        <v>308</v>
      </c>
      <c r="C1" s="38"/>
      <c r="D1" s="38"/>
      <c r="E1" s="38"/>
      <c r="F1" s="38"/>
      <c r="G1" s="38"/>
      <c r="H1" s="38"/>
      <c r="I1" s="38"/>
      <c r="J1" s="38"/>
      <c r="K1" s="38"/>
      <c r="L1" s="38"/>
      <c r="M1" s="38"/>
      <c r="N1" s="38"/>
      <c r="O1" s="38"/>
      <c r="P1" s="38"/>
      <c r="Q1" s="38"/>
      <c r="R1" s="38"/>
      <c r="S1" s="38"/>
      <c r="T1" s="38"/>
      <c r="U1" s="38"/>
      <c r="V1" s="37"/>
      <c r="W1" s="45" t="s">
        <v>133</v>
      </c>
      <c r="X1" s="37"/>
      <c r="Y1" s="37"/>
      <c r="Z1" s="37"/>
    </row>
    <row r="2" spans="1:26" s="10" customFormat="1" ht="15">
      <c r="A2" s="43" t="s">
        <v>132</v>
      </c>
      <c r="C2" s="38"/>
      <c r="D2" s="38"/>
      <c r="E2" s="264"/>
      <c r="F2" s="264"/>
      <c r="G2" s="264"/>
      <c r="H2" s="264"/>
      <c r="I2" s="38"/>
      <c r="J2" s="38"/>
      <c r="K2" s="38"/>
      <c r="L2" s="38"/>
      <c r="M2" s="38"/>
      <c r="N2" s="38"/>
      <c r="O2" s="38"/>
      <c r="P2" s="38"/>
      <c r="Q2" s="38"/>
      <c r="R2" s="38"/>
      <c r="S2" s="38"/>
      <c r="T2" s="38"/>
      <c r="U2" s="38"/>
      <c r="V2" s="37"/>
      <c r="W2" s="44" t="e">
        <f>"Báo cáo tài chính của "&amp;#REF!</f>
        <v>#REF!</v>
      </c>
      <c r="X2" s="37"/>
      <c r="Y2" s="37"/>
      <c r="Z2" s="37"/>
    </row>
    <row r="3" spans="1:26" s="10" customFormat="1" ht="15">
      <c r="A3" s="43" t="s">
        <v>131</v>
      </c>
      <c r="C3" s="38"/>
      <c r="D3" s="37"/>
      <c r="E3" s="265"/>
      <c r="F3" s="265"/>
      <c r="G3" s="265"/>
      <c r="H3" s="265"/>
      <c r="I3" s="37"/>
      <c r="J3" s="37"/>
      <c r="K3" s="37"/>
      <c r="L3" s="37"/>
      <c r="M3" s="37"/>
      <c r="N3" s="37"/>
      <c r="O3" s="37"/>
      <c r="P3" s="37"/>
      <c r="Q3" s="37"/>
      <c r="R3" s="37"/>
      <c r="S3" s="37"/>
      <c r="T3" s="37"/>
      <c r="U3" s="37"/>
      <c r="V3" s="37"/>
      <c r="W3" s="42" t="e">
        <f>#REF!</f>
        <v>#REF!</v>
      </c>
      <c r="X3" s="37"/>
      <c r="Y3" s="37"/>
      <c r="Z3" s="37"/>
    </row>
    <row r="4" spans="1:26" s="10" customFormat="1" ht="15">
      <c r="A4" s="40"/>
      <c r="B4" s="41"/>
      <c r="C4" s="40"/>
      <c r="D4" s="39"/>
      <c r="E4" s="39"/>
      <c r="F4" s="39"/>
      <c r="G4" s="39"/>
      <c r="H4" s="39"/>
      <c r="I4" s="39"/>
      <c r="J4" s="39"/>
      <c r="K4" s="39"/>
      <c r="L4" s="39"/>
      <c r="M4" s="39"/>
      <c r="N4" s="39"/>
      <c r="O4" s="39"/>
      <c r="P4" s="39"/>
      <c r="Q4" s="39"/>
      <c r="R4" s="39"/>
      <c r="S4" s="39"/>
      <c r="T4" s="39"/>
      <c r="U4" s="39"/>
      <c r="V4" s="39"/>
      <c r="W4" s="39"/>
      <c r="X4" s="37"/>
      <c r="Y4" s="37"/>
      <c r="Z4" s="37"/>
    </row>
    <row r="5" spans="1:26" s="10" customFormat="1" ht="15">
      <c r="A5" s="38"/>
      <c r="C5" s="38"/>
      <c r="D5" s="37"/>
      <c r="E5" s="37"/>
      <c r="F5" s="37"/>
      <c r="G5" s="37"/>
      <c r="H5" s="37"/>
      <c r="I5" s="37"/>
      <c r="J5" s="37"/>
      <c r="K5" s="37"/>
      <c r="L5" s="37"/>
      <c r="M5" s="37"/>
      <c r="N5" s="37"/>
      <c r="O5" s="37"/>
      <c r="P5" s="37"/>
      <c r="Q5" s="37"/>
      <c r="R5" s="37"/>
      <c r="S5" s="37"/>
      <c r="T5" s="37"/>
      <c r="U5" s="37"/>
      <c r="V5" s="37"/>
      <c r="W5" s="37"/>
      <c r="X5" s="37"/>
      <c r="Y5" s="37"/>
      <c r="Z5" s="37"/>
    </row>
    <row r="6" ht="15"/>
    <row r="7" ht="15">
      <c r="A7" s="35" t="s">
        <v>130</v>
      </c>
    </row>
    <row r="8" ht="15">
      <c r="A8" s="36"/>
    </row>
    <row r="9" ht="15">
      <c r="A9" s="35" t="s">
        <v>129</v>
      </c>
    </row>
    <row r="10" ht="15.75" thickBot="1"/>
    <row r="11" spans="1:23" ht="15.75" thickTop="1">
      <c r="A11" s="283"/>
      <c r="B11" s="276"/>
      <c r="C11" s="275"/>
      <c r="D11" s="253"/>
      <c r="E11" s="253"/>
      <c r="F11" s="253"/>
      <c r="G11" s="253"/>
      <c r="H11" s="253"/>
      <c r="I11" s="276"/>
      <c r="J11" s="252" t="s">
        <v>128</v>
      </c>
      <c r="K11" s="253"/>
      <c r="L11" s="253"/>
      <c r="M11" s="253"/>
      <c r="N11" s="253"/>
      <c r="O11" s="253"/>
      <c r="P11" s="253"/>
      <c r="Q11" s="253"/>
      <c r="R11" s="253"/>
      <c r="S11" s="253"/>
      <c r="T11" s="253"/>
      <c r="U11" s="253"/>
      <c r="V11" s="253"/>
      <c r="W11" s="254"/>
    </row>
    <row r="12" spans="1:23" ht="15">
      <c r="A12" s="284" t="s">
        <v>127</v>
      </c>
      <c r="B12" s="279"/>
      <c r="C12" s="277" t="s">
        <v>112</v>
      </c>
      <c r="D12" s="278"/>
      <c r="E12" s="278"/>
      <c r="F12" s="278"/>
      <c r="G12" s="278"/>
      <c r="H12" s="278"/>
      <c r="I12" s="279"/>
      <c r="J12" s="250" t="s">
        <v>126</v>
      </c>
      <c r="K12" s="251"/>
      <c r="L12" s="251"/>
      <c r="M12" s="251"/>
      <c r="N12" s="251"/>
      <c r="O12" s="251"/>
      <c r="P12" s="250" t="s">
        <v>125</v>
      </c>
      <c r="Q12" s="251"/>
      <c r="R12" s="251"/>
      <c r="S12" s="251"/>
      <c r="T12" s="251"/>
      <c r="U12" s="251"/>
      <c r="V12" s="251"/>
      <c r="W12" s="255"/>
    </row>
    <row r="13" spans="1:23" ht="15">
      <c r="A13" s="285"/>
      <c r="B13" s="282"/>
      <c r="C13" s="280"/>
      <c r="D13" s="281"/>
      <c r="E13" s="281"/>
      <c r="F13" s="281"/>
      <c r="G13" s="281"/>
      <c r="H13" s="281"/>
      <c r="I13" s="282"/>
      <c r="J13" s="248" t="s">
        <v>124</v>
      </c>
      <c r="K13" s="249"/>
      <c r="L13" s="249"/>
      <c r="M13" s="248" t="s">
        <v>123</v>
      </c>
      <c r="N13" s="249"/>
      <c r="O13" s="249"/>
      <c r="P13" s="248" t="s">
        <v>124</v>
      </c>
      <c r="Q13" s="249"/>
      <c r="R13" s="249"/>
      <c r="S13" s="249"/>
      <c r="T13" s="248" t="s">
        <v>123</v>
      </c>
      <c r="U13" s="249"/>
      <c r="V13" s="249"/>
      <c r="W13" s="268"/>
    </row>
    <row r="14" spans="1:23" ht="15">
      <c r="A14" s="185">
        <v>1</v>
      </c>
      <c r="B14" s="186"/>
      <c r="C14" s="269" t="s">
        <v>122</v>
      </c>
      <c r="D14" s="270"/>
      <c r="E14" s="270"/>
      <c r="F14" s="270"/>
      <c r="G14" s="270"/>
      <c r="H14" s="270"/>
      <c r="I14" s="271"/>
      <c r="J14" s="242">
        <v>0.04</v>
      </c>
      <c r="K14" s="243"/>
      <c r="L14" s="244"/>
      <c r="M14" s="242">
        <v>0.08</v>
      </c>
      <c r="N14" s="243"/>
      <c r="O14" s="244"/>
      <c r="P14" s="256" t="e">
        <f>J$14*#REF!</f>
        <v>#REF!</v>
      </c>
      <c r="Q14" s="257"/>
      <c r="R14" s="257"/>
      <c r="S14" s="258"/>
      <c r="T14" s="256" t="e">
        <f>M$14*#REF!</f>
        <v>#REF!</v>
      </c>
      <c r="U14" s="257"/>
      <c r="V14" s="257"/>
      <c r="W14" s="266"/>
    </row>
    <row r="15" spans="1:23" ht="15">
      <c r="A15" s="185">
        <v>2</v>
      </c>
      <c r="B15" s="186"/>
      <c r="C15" s="269" t="s">
        <v>121</v>
      </c>
      <c r="D15" s="270"/>
      <c r="E15" s="270"/>
      <c r="F15" s="270"/>
      <c r="G15" s="270"/>
      <c r="H15" s="270"/>
      <c r="I15" s="271"/>
      <c r="J15" s="242">
        <v>0.004</v>
      </c>
      <c r="K15" s="243"/>
      <c r="L15" s="244"/>
      <c r="M15" s="242">
        <v>0.008</v>
      </c>
      <c r="N15" s="243"/>
      <c r="O15" s="244"/>
      <c r="P15" s="256" t="e">
        <f>J$15*#REF!</f>
        <v>#REF!</v>
      </c>
      <c r="Q15" s="257"/>
      <c r="R15" s="257"/>
      <c r="S15" s="258"/>
      <c r="T15" s="256" t="e">
        <f>M$15*#REF!</f>
        <v>#REF!</v>
      </c>
      <c r="U15" s="257"/>
      <c r="V15" s="257"/>
      <c r="W15" s="266"/>
    </row>
    <row r="16" spans="1:23" ht="15">
      <c r="A16" s="185">
        <v>3</v>
      </c>
      <c r="B16" s="186"/>
      <c r="C16" s="269" t="s">
        <v>120</v>
      </c>
      <c r="D16" s="270"/>
      <c r="E16" s="270"/>
      <c r="F16" s="270"/>
      <c r="G16" s="270"/>
      <c r="H16" s="270"/>
      <c r="I16" s="271"/>
      <c r="J16" s="242">
        <v>0.01</v>
      </c>
      <c r="K16" s="243"/>
      <c r="L16" s="244"/>
      <c r="M16" s="242">
        <v>0.02</v>
      </c>
      <c r="N16" s="243"/>
      <c r="O16" s="244"/>
      <c r="P16" s="256" t="e">
        <f>J$16*#REF!</f>
        <v>#REF!</v>
      </c>
      <c r="Q16" s="257"/>
      <c r="R16" s="257"/>
      <c r="S16" s="258"/>
      <c r="T16" s="256" t="e">
        <f>M$16*#REF!</f>
        <v>#REF!</v>
      </c>
      <c r="U16" s="257"/>
      <c r="V16" s="257"/>
      <c r="W16" s="266"/>
    </row>
    <row r="17" spans="1:23" ht="15">
      <c r="A17" s="185">
        <v>4</v>
      </c>
      <c r="B17" s="186"/>
      <c r="C17" s="269" t="s">
        <v>79</v>
      </c>
      <c r="D17" s="270"/>
      <c r="E17" s="270"/>
      <c r="F17" s="270"/>
      <c r="G17" s="270"/>
      <c r="H17" s="270"/>
      <c r="I17" s="271"/>
      <c r="J17" s="242">
        <v>0.01</v>
      </c>
      <c r="K17" s="243"/>
      <c r="L17" s="244"/>
      <c r="M17" s="242">
        <v>0.02</v>
      </c>
      <c r="N17" s="243"/>
      <c r="O17" s="244"/>
      <c r="P17" s="256" t="e">
        <f>J$17*#REF!</f>
        <v>#REF!</v>
      </c>
      <c r="Q17" s="257"/>
      <c r="R17" s="257"/>
      <c r="S17" s="258"/>
      <c r="T17" s="256" t="e">
        <f>M$17*#REF!</f>
        <v>#REF!</v>
      </c>
      <c r="U17" s="257"/>
      <c r="V17" s="257"/>
      <c r="W17" s="266"/>
    </row>
    <row r="18" spans="1:23" ht="15.75" thickBot="1">
      <c r="A18" s="187">
        <v>5</v>
      </c>
      <c r="B18" s="188"/>
      <c r="C18" s="272" t="s">
        <v>119</v>
      </c>
      <c r="D18" s="273"/>
      <c r="E18" s="273"/>
      <c r="F18" s="273"/>
      <c r="G18" s="273"/>
      <c r="H18" s="273"/>
      <c r="I18" s="274"/>
      <c r="J18" s="245">
        <v>0.005</v>
      </c>
      <c r="K18" s="246"/>
      <c r="L18" s="247"/>
      <c r="M18" s="245">
        <v>0.01</v>
      </c>
      <c r="N18" s="246"/>
      <c r="O18" s="247"/>
      <c r="P18" s="259" t="e">
        <f>J$18*#REF!</f>
        <v>#REF!</v>
      </c>
      <c r="Q18" s="260"/>
      <c r="R18" s="260"/>
      <c r="S18" s="261"/>
      <c r="T18" s="259" t="e">
        <f>M$18*#REF!</f>
        <v>#REF!</v>
      </c>
      <c r="U18" s="260"/>
      <c r="V18" s="260"/>
      <c r="W18" s="267"/>
    </row>
    <row r="19" ht="15.75" thickTop="1"/>
    <row r="20" spans="1:19" ht="15">
      <c r="A20" s="11" t="s">
        <v>118</v>
      </c>
      <c r="H20" s="34"/>
      <c r="P20" s="181" t="e">
        <f>MIN(F14:T18)</f>
        <v>#REF!</v>
      </c>
      <c r="Q20" s="225"/>
      <c r="R20" s="225"/>
      <c r="S20" s="226"/>
    </row>
    <row r="21" spans="8:23" ht="15">
      <c r="H21" s="34"/>
      <c r="T21" s="33"/>
      <c r="U21" s="33"/>
      <c r="V21" s="33"/>
      <c r="W21" s="33"/>
    </row>
    <row r="22" ht="15">
      <c r="A22" s="12" t="s">
        <v>117</v>
      </c>
    </row>
    <row r="23" ht="15"/>
    <row r="24" spans="1:11" ht="15">
      <c r="A24" s="11" t="s">
        <v>116</v>
      </c>
      <c r="E24" s="1" t="s">
        <v>115</v>
      </c>
      <c r="G24" s="230"/>
      <c r="H24" s="231"/>
      <c r="I24" s="231"/>
      <c r="J24" s="231"/>
      <c r="K24" s="231"/>
    </row>
    <row r="25" spans="1:11" ht="15">
      <c r="A25" s="11" t="s">
        <v>114</v>
      </c>
      <c r="E25" s="1" t="s">
        <v>113</v>
      </c>
      <c r="G25" s="232"/>
      <c r="H25" s="233"/>
      <c r="I25" s="233"/>
      <c r="J25" s="233"/>
      <c r="K25" s="233"/>
    </row>
    <row r="26" ht="15"/>
    <row r="27" spans="1:23" ht="15">
      <c r="A27" s="32" t="s">
        <v>112</v>
      </c>
      <c r="B27" s="31"/>
      <c r="C27" s="31"/>
      <c r="D27" s="31"/>
      <c r="E27" s="30"/>
      <c r="F27" s="234" t="s">
        <v>111</v>
      </c>
      <c r="G27" s="235"/>
      <c r="H27" s="235"/>
      <c r="I27" s="235"/>
      <c r="J27" s="236"/>
      <c r="K27" s="234" t="s">
        <v>110</v>
      </c>
      <c r="L27" s="235"/>
      <c r="M27" s="235"/>
      <c r="N27" s="235"/>
      <c r="O27" s="235"/>
      <c r="P27" s="235"/>
      <c r="Q27" s="235"/>
      <c r="R27" s="236"/>
      <c r="S27" s="234" t="s">
        <v>109</v>
      </c>
      <c r="T27" s="235"/>
      <c r="U27" s="235"/>
      <c r="V27" s="235"/>
      <c r="W27" s="236"/>
    </row>
    <row r="28" spans="1:23" ht="15">
      <c r="A28" s="29" t="s">
        <v>108</v>
      </c>
      <c r="B28" s="16"/>
      <c r="C28" s="16"/>
      <c r="D28" s="16"/>
      <c r="E28" s="16"/>
      <c r="F28" s="28"/>
      <c r="G28" s="27" t="s">
        <v>105</v>
      </c>
      <c r="H28" s="26">
        <v>0.05</v>
      </c>
      <c r="I28" s="24" t="s">
        <v>107</v>
      </c>
      <c r="J28" s="23"/>
      <c r="K28" s="19"/>
      <c r="L28" s="22" t="s">
        <v>104</v>
      </c>
      <c r="M28" s="21">
        <v>0.05</v>
      </c>
      <c r="N28" s="237" t="s">
        <v>103</v>
      </c>
      <c r="O28" s="238"/>
      <c r="P28" s="20">
        <v>0.1</v>
      </c>
      <c r="Q28" s="16" t="s">
        <v>107</v>
      </c>
      <c r="R28" s="15"/>
      <c r="S28" s="28"/>
      <c r="T28" s="27" t="s">
        <v>102</v>
      </c>
      <c r="U28" s="26">
        <v>0.05</v>
      </c>
      <c r="V28" s="24" t="s">
        <v>107</v>
      </c>
      <c r="W28" s="23"/>
    </row>
    <row r="29" spans="1:23" ht="15">
      <c r="A29" s="19"/>
      <c r="B29" s="16"/>
      <c r="C29" s="16"/>
      <c r="D29" s="16"/>
      <c r="E29" s="16"/>
      <c r="F29" s="239">
        <f>$G$24*$H$28</f>
        <v>0</v>
      </c>
      <c r="G29" s="240"/>
      <c r="H29" s="240"/>
      <c r="I29" s="240"/>
      <c r="J29" s="241"/>
      <c r="K29" s="239">
        <f>F29</f>
        <v>0</v>
      </c>
      <c r="L29" s="240"/>
      <c r="M29" s="240"/>
      <c r="N29" s="241"/>
      <c r="O29" s="239">
        <f>S29</f>
        <v>0</v>
      </c>
      <c r="P29" s="240"/>
      <c r="Q29" s="240"/>
      <c r="R29" s="241"/>
      <c r="S29" s="239">
        <f>$G$24*$U$28</f>
        <v>0</v>
      </c>
      <c r="T29" s="240"/>
      <c r="U29" s="240"/>
      <c r="V29" s="240"/>
      <c r="W29" s="241"/>
    </row>
    <row r="30" spans="1:23" ht="15">
      <c r="A30" s="25" t="s">
        <v>106</v>
      </c>
      <c r="B30" s="24"/>
      <c r="C30" s="24"/>
      <c r="D30" s="24"/>
      <c r="E30" s="23"/>
      <c r="F30" s="19"/>
      <c r="G30" s="18" t="s">
        <v>105</v>
      </c>
      <c r="H30" s="17">
        <v>0.1</v>
      </c>
      <c r="I30" s="16" t="s">
        <v>101</v>
      </c>
      <c r="J30" s="15"/>
      <c r="K30" s="19"/>
      <c r="L30" s="22" t="s">
        <v>104</v>
      </c>
      <c r="M30" s="21">
        <v>0.1</v>
      </c>
      <c r="N30" s="237" t="s">
        <v>103</v>
      </c>
      <c r="O30" s="238"/>
      <c r="P30" s="20">
        <v>0.15</v>
      </c>
      <c r="Q30" s="16" t="s">
        <v>101</v>
      </c>
      <c r="R30" s="15"/>
      <c r="S30" s="19"/>
      <c r="T30" s="18" t="s">
        <v>102</v>
      </c>
      <c r="U30" s="17">
        <v>0.1</v>
      </c>
      <c r="V30" s="16" t="s">
        <v>101</v>
      </c>
      <c r="W30" s="15"/>
    </row>
    <row r="31" spans="1:23" ht="15">
      <c r="A31" s="14"/>
      <c r="B31" s="13"/>
      <c r="C31" s="13"/>
      <c r="D31" s="13"/>
      <c r="E31" s="13"/>
      <c r="F31" s="239">
        <f>$G$25*$H$30</f>
        <v>0</v>
      </c>
      <c r="G31" s="240"/>
      <c r="H31" s="240"/>
      <c r="I31" s="240"/>
      <c r="J31" s="241"/>
      <c r="K31" s="239">
        <f>F31</f>
        <v>0</v>
      </c>
      <c r="L31" s="240"/>
      <c r="M31" s="240"/>
      <c r="N31" s="241"/>
      <c r="O31" s="239">
        <f>S31</f>
        <v>0</v>
      </c>
      <c r="P31" s="240"/>
      <c r="Q31" s="240"/>
      <c r="R31" s="241"/>
      <c r="S31" s="239">
        <f>$G$25*$U$30</f>
        <v>0</v>
      </c>
      <c r="T31" s="240"/>
      <c r="U31" s="240"/>
      <c r="V31" s="240"/>
      <c r="W31" s="241"/>
    </row>
    <row r="32" ht="15"/>
    <row r="33" ht="15"/>
    <row r="34" ht="15">
      <c r="A34" s="12" t="s">
        <v>100</v>
      </c>
    </row>
    <row r="35" ht="15">
      <c r="B35" s="11" t="s">
        <v>99</v>
      </c>
    </row>
    <row r="36" ht="15">
      <c r="B36" s="11" t="s">
        <v>98</v>
      </c>
    </row>
    <row r="37" ht="15">
      <c r="B37" s="11" t="s">
        <v>97</v>
      </c>
    </row>
    <row r="38" ht="15">
      <c r="B38" s="11" t="s">
        <v>96</v>
      </c>
    </row>
    <row r="39" ht="15.75" thickBot="1"/>
    <row r="40" spans="1:23" ht="15.75" thickTop="1">
      <c r="A40" s="227" t="s">
        <v>95</v>
      </c>
      <c r="B40" s="228"/>
      <c r="C40" s="194" t="s">
        <v>94</v>
      </c>
      <c r="D40" s="195"/>
      <c r="E40" s="195"/>
      <c r="F40" s="195"/>
      <c r="G40" s="195"/>
      <c r="H40" s="195"/>
      <c r="I40" s="195"/>
      <c r="J40" s="195"/>
      <c r="K40" s="196"/>
      <c r="L40" s="197" t="s">
        <v>93</v>
      </c>
      <c r="M40" s="198"/>
      <c r="N40" s="221" t="s">
        <v>92</v>
      </c>
      <c r="O40" s="222"/>
      <c r="P40" s="222"/>
      <c r="Q40" s="229"/>
      <c r="R40" s="221" t="s">
        <v>91</v>
      </c>
      <c r="S40" s="222"/>
      <c r="T40" s="222"/>
      <c r="U40" s="223"/>
      <c r="W40" s="8">
        <v>1</v>
      </c>
    </row>
    <row r="41" spans="1:23" ht="15">
      <c r="A41" s="182">
        <v>110</v>
      </c>
      <c r="B41" s="180"/>
      <c r="C41" s="224" t="s">
        <v>90</v>
      </c>
      <c r="D41" s="189"/>
      <c r="E41" s="189"/>
      <c r="F41" s="189"/>
      <c r="G41" s="189"/>
      <c r="H41" s="189"/>
      <c r="I41" s="189"/>
      <c r="J41" s="189"/>
      <c r="K41" s="190"/>
      <c r="L41" s="214">
        <v>1</v>
      </c>
      <c r="M41" s="215"/>
      <c r="N41" s="217">
        <f>IF(ISERROR(VLOOKUP(A41,#REF!,4,0))=FALSE,VLOOKUP(A41,#REF!,4,0),0)</f>
        <v>0</v>
      </c>
      <c r="O41" s="218"/>
      <c r="P41" s="218"/>
      <c r="Q41" s="219"/>
      <c r="R41" s="207">
        <f aca="true" t="shared" si="0" ref="R41:R59">IF($W$60&lt;&gt;0,$P$20*W41/$W$60,0)</f>
        <v>0</v>
      </c>
      <c r="S41" s="208"/>
      <c r="T41" s="208"/>
      <c r="U41" s="209"/>
      <c r="W41" s="9">
        <f aca="true" t="shared" si="1" ref="W41:W59">IF(ISERROR(L41^$W$40)=FALSE,L41^$W$40,0)*N41</f>
        <v>0</v>
      </c>
    </row>
    <row r="42" spans="1:23" ht="15">
      <c r="A42" s="199">
        <v>120</v>
      </c>
      <c r="B42" s="200"/>
      <c r="C42" s="224" t="s">
        <v>89</v>
      </c>
      <c r="D42" s="189"/>
      <c r="E42" s="189"/>
      <c r="F42" s="189"/>
      <c r="G42" s="189"/>
      <c r="H42" s="189"/>
      <c r="I42" s="189"/>
      <c r="J42" s="189"/>
      <c r="K42" s="190"/>
      <c r="L42" s="214">
        <v>1</v>
      </c>
      <c r="M42" s="215"/>
      <c r="N42" s="217">
        <f>IF(ISERROR(VLOOKUP(A42,#REF!,4,0))=FALSE,VLOOKUP(A42,#REF!,4,0),0)</f>
        <v>0</v>
      </c>
      <c r="O42" s="218"/>
      <c r="P42" s="218"/>
      <c r="Q42" s="219"/>
      <c r="R42" s="207">
        <f t="shared" si="0"/>
        <v>0</v>
      </c>
      <c r="S42" s="208"/>
      <c r="T42" s="208"/>
      <c r="U42" s="209"/>
      <c r="W42" s="9">
        <f t="shared" si="1"/>
        <v>0</v>
      </c>
    </row>
    <row r="43" spans="1:23" ht="15">
      <c r="A43" s="199">
        <v>130</v>
      </c>
      <c r="B43" s="200"/>
      <c r="C43" s="224" t="s">
        <v>88</v>
      </c>
      <c r="D43" s="189"/>
      <c r="E43" s="189"/>
      <c r="F43" s="189"/>
      <c r="G43" s="189"/>
      <c r="H43" s="189"/>
      <c r="I43" s="189"/>
      <c r="J43" s="189"/>
      <c r="K43" s="190"/>
      <c r="L43" s="214">
        <v>2</v>
      </c>
      <c r="M43" s="215"/>
      <c r="N43" s="217">
        <f>IF(ISERROR(VLOOKUP(A43,#REF!,4,0))=FALSE,VLOOKUP(A43,#REF!,4,0),0)</f>
        <v>0</v>
      </c>
      <c r="O43" s="218"/>
      <c r="P43" s="218"/>
      <c r="Q43" s="219"/>
      <c r="R43" s="207">
        <f t="shared" si="0"/>
        <v>0</v>
      </c>
      <c r="S43" s="208"/>
      <c r="T43" s="208"/>
      <c r="U43" s="209"/>
      <c r="W43" s="9">
        <f t="shared" si="1"/>
        <v>0</v>
      </c>
    </row>
    <row r="44" spans="1:23" ht="15">
      <c r="A44" s="199">
        <v>140</v>
      </c>
      <c r="B44" s="200"/>
      <c r="C44" s="224" t="s">
        <v>87</v>
      </c>
      <c r="D44" s="189"/>
      <c r="E44" s="189"/>
      <c r="F44" s="189"/>
      <c r="G44" s="189"/>
      <c r="H44" s="189"/>
      <c r="I44" s="189"/>
      <c r="J44" s="189"/>
      <c r="K44" s="190"/>
      <c r="L44" s="214">
        <v>3</v>
      </c>
      <c r="M44" s="215"/>
      <c r="N44" s="217">
        <f>IF(ISERROR(VLOOKUP(A44,#REF!,4,0))=FALSE,VLOOKUP(A44,#REF!,4,0),0)</f>
        <v>0</v>
      </c>
      <c r="O44" s="218"/>
      <c r="P44" s="218"/>
      <c r="Q44" s="219"/>
      <c r="R44" s="207">
        <f t="shared" si="0"/>
        <v>0</v>
      </c>
      <c r="S44" s="208"/>
      <c r="T44" s="208"/>
      <c r="U44" s="209"/>
      <c r="W44" s="9">
        <f t="shared" si="1"/>
        <v>0</v>
      </c>
    </row>
    <row r="45" spans="1:23" ht="15">
      <c r="A45" s="199">
        <v>150</v>
      </c>
      <c r="B45" s="200"/>
      <c r="C45" s="224" t="s">
        <v>86</v>
      </c>
      <c r="D45" s="189"/>
      <c r="E45" s="189"/>
      <c r="F45" s="189"/>
      <c r="G45" s="189"/>
      <c r="H45" s="189"/>
      <c r="I45" s="189"/>
      <c r="J45" s="189"/>
      <c r="K45" s="190"/>
      <c r="L45" s="214">
        <v>1</v>
      </c>
      <c r="M45" s="215"/>
      <c r="N45" s="217">
        <f>IF(ISERROR(VLOOKUP(A45,#REF!,4,0))=FALSE,VLOOKUP(A45,#REF!,4,0),0)</f>
        <v>0</v>
      </c>
      <c r="O45" s="218"/>
      <c r="P45" s="218"/>
      <c r="Q45" s="219"/>
      <c r="R45" s="207">
        <f t="shared" si="0"/>
        <v>0</v>
      </c>
      <c r="S45" s="208"/>
      <c r="T45" s="208"/>
      <c r="U45" s="209"/>
      <c r="W45" s="9">
        <f t="shared" si="1"/>
        <v>0</v>
      </c>
    </row>
    <row r="46" spans="1:23" ht="15">
      <c r="A46" s="199">
        <v>160</v>
      </c>
      <c r="B46" s="200"/>
      <c r="C46" s="224" t="s">
        <v>85</v>
      </c>
      <c r="D46" s="189"/>
      <c r="E46" s="189"/>
      <c r="F46" s="189"/>
      <c r="G46" s="189"/>
      <c r="H46" s="189"/>
      <c r="I46" s="189"/>
      <c r="J46" s="189"/>
      <c r="K46" s="190"/>
      <c r="L46" s="214">
        <v>1</v>
      </c>
      <c r="M46" s="215"/>
      <c r="N46" s="217">
        <f>IF(ISERROR(VLOOKUP(A46,#REF!,4,0))=FALSE,VLOOKUP(A46,#REF!,4,0),0)</f>
        <v>0</v>
      </c>
      <c r="O46" s="218"/>
      <c r="P46" s="218"/>
      <c r="Q46" s="219"/>
      <c r="R46" s="207">
        <f t="shared" si="0"/>
        <v>0</v>
      </c>
      <c r="S46" s="208"/>
      <c r="T46" s="208"/>
      <c r="U46" s="209"/>
      <c r="W46" s="9">
        <f t="shared" si="1"/>
        <v>0</v>
      </c>
    </row>
    <row r="47" spans="1:23" ht="15">
      <c r="A47" s="199"/>
      <c r="B47" s="200"/>
      <c r="C47" s="193"/>
      <c r="D47" s="189"/>
      <c r="E47" s="189"/>
      <c r="F47" s="189"/>
      <c r="G47" s="189"/>
      <c r="H47" s="189"/>
      <c r="I47" s="189"/>
      <c r="J47" s="189"/>
      <c r="K47" s="190"/>
      <c r="L47" s="214"/>
      <c r="M47" s="215"/>
      <c r="N47" s="217">
        <f>IF(ISERROR(VLOOKUP(A47,#REF!,4,0))=FALSE,VLOOKUP(A47,#REF!,4,0),0)</f>
        <v>0</v>
      </c>
      <c r="O47" s="218"/>
      <c r="P47" s="218"/>
      <c r="Q47" s="219"/>
      <c r="R47" s="207">
        <f t="shared" si="0"/>
        <v>0</v>
      </c>
      <c r="S47" s="208"/>
      <c r="T47" s="208"/>
      <c r="U47" s="209"/>
      <c r="W47" s="9">
        <f t="shared" si="1"/>
        <v>0</v>
      </c>
    </row>
    <row r="48" spans="1:23" ht="15">
      <c r="A48" s="199">
        <v>210</v>
      </c>
      <c r="B48" s="200"/>
      <c r="C48" s="224" t="s">
        <v>84</v>
      </c>
      <c r="D48" s="189"/>
      <c r="E48" s="189"/>
      <c r="F48" s="189"/>
      <c r="G48" s="189"/>
      <c r="H48" s="189"/>
      <c r="I48" s="189"/>
      <c r="J48" s="189"/>
      <c r="K48" s="190"/>
      <c r="L48" s="214">
        <v>1</v>
      </c>
      <c r="M48" s="215"/>
      <c r="N48" s="217">
        <f>IF(ISERROR(VLOOKUP(A48,#REF!,4,0))=FALSE,VLOOKUP(A48,#REF!,4,0),0)</f>
        <v>0</v>
      </c>
      <c r="O48" s="218"/>
      <c r="P48" s="218"/>
      <c r="Q48" s="219"/>
      <c r="R48" s="207">
        <f t="shared" si="0"/>
        <v>0</v>
      </c>
      <c r="S48" s="208"/>
      <c r="T48" s="208"/>
      <c r="U48" s="209"/>
      <c r="W48" s="9">
        <f t="shared" si="1"/>
        <v>0</v>
      </c>
    </row>
    <row r="49" spans="1:23" ht="15">
      <c r="A49" s="199">
        <v>220</v>
      </c>
      <c r="B49" s="200"/>
      <c r="C49" s="224" t="s">
        <v>83</v>
      </c>
      <c r="D49" s="189"/>
      <c r="E49" s="189"/>
      <c r="F49" s="189"/>
      <c r="G49" s="189"/>
      <c r="H49" s="189"/>
      <c r="I49" s="189"/>
      <c r="J49" s="189"/>
      <c r="K49" s="190"/>
      <c r="L49" s="214">
        <v>1</v>
      </c>
      <c r="M49" s="215"/>
      <c r="N49" s="217">
        <f>IF(ISERROR(VLOOKUP(A49,#REF!,4,0))=FALSE,VLOOKUP(A49,#REF!,4,0),0)</f>
        <v>0</v>
      </c>
      <c r="O49" s="218"/>
      <c r="P49" s="218"/>
      <c r="Q49" s="219"/>
      <c r="R49" s="207">
        <f t="shared" si="0"/>
        <v>0</v>
      </c>
      <c r="S49" s="208"/>
      <c r="T49" s="208"/>
      <c r="U49" s="209"/>
      <c r="W49" s="9">
        <f t="shared" si="1"/>
        <v>0</v>
      </c>
    </row>
    <row r="50" spans="1:23" ht="15">
      <c r="A50" s="199">
        <v>230</v>
      </c>
      <c r="B50" s="200"/>
      <c r="C50" s="224" t="s">
        <v>82</v>
      </c>
      <c r="D50" s="189"/>
      <c r="E50" s="189"/>
      <c r="F50" s="189"/>
      <c r="G50" s="189"/>
      <c r="H50" s="189"/>
      <c r="I50" s="189"/>
      <c r="J50" s="189"/>
      <c r="K50" s="190"/>
      <c r="L50" s="214">
        <v>1</v>
      </c>
      <c r="M50" s="215"/>
      <c r="N50" s="217">
        <f>IF(ISERROR(VLOOKUP(A50,#REF!,4,0))=FALSE,VLOOKUP(A50,#REF!,4,0),0)</f>
        <v>0</v>
      </c>
      <c r="O50" s="218"/>
      <c r="P50" s="218"/>
      <c r="Q50" s="219"/>
      <c r="R50" s="207">
        <f t="shared" si="0"/>
        <v>0</v>
      </c>
      <c r="S50" s="208"/>
      <c r="T50" s="208"/>
      <c r="U50" s="209"/>
      <c r="W50" s="9">
        <f t="shared" si="1"/>
        <v>0</v>
      </c>
    </row>
    <row r="51" spans="1:23" ht="15">
      <c r="A51" s="199">
        <v>240</v>
      </c>
      <c r="B51" s="200"/>
      <c r="C51" s="224" t="s">
        <v>81</v>
      </c>
      <c r="D51" s="189"/>
      <c r="E51" s="189"/>
      <c r="F51" s="189"/>
      <c r="G51" s="189"/>
      <c r="H51" s="189"/>
      <c r="I51" s="189"/>
      <c r="J51" s="189"/>
      <c r="K51" s="190"/>
      <c r="L51" s="214">
        <v>1</v>
      </c>
      <c r="M51" s="215"/>
      <c r="N51" s="217">
        <f>IF(ISERROR(VLOOKUP(A51,#REF!,4,0))=FALSE,VLOOKUP(A51,#REF!,4,0),0)</f>
        <v>0</v>
      </c>
      <c r="O51" s="218"/>
      <c r="P51" s="218"/>
      <c r="Q51" s="219"/>
      <c r="R51" s="207">
        <f t="shared" si="0"/>
        <v>0</v>
      </c>
      <c r="S51" s="208"/>
      <c r="T51" s="208"/>
      <c r="U51" s="209"/>
      <c r="W51" s="9">
        <f t="shared" si="1"/>
        <v>0</v>
      </c>
    </row>
    <row r="52" spans="1:23" ht="15">
      <c r="A52" s="199">
        <v>241</v>
      </c>
      <c r="B52" s="200"/>
      <c r="C52" s="224" t="s">
        <v>80</v>
      </c>
      <c r="D52" s="189"/>
      <c r="E52" s="189"/>
      <c r="F52" s="189"/>
      <c r="G52" s="189"/>
      <c r="H52" s="189"/>
      <c r="I52" s="189"/>
      <c r="J52" s="189"/>
      <c r="K52" s="190"/>
      <c r="L52" s="214">
        <v>1</v>
      </c>
      <c r="M52" s="215"/>
      <c r="N52" s="217">
        <f>IF(ISERROR(VLOOKUP(A52,#REF!,4,0))=FALSE,VLOOKUP(A52,#REF!,4,0),0)</f>
        <v>0</v>
      </c>
      <c r="O52" s="218"/>
      <c r="P52" s="218"/>
      <c r="Q52" s="219"/>
      <c r="R52" s="207">
        <f t="shared" si="0"/>
        <v>0</v>
      </c>
      <c r="S52" s="208"/>
      <c r="T52" s="208"/>
      <c r="U52" s="209"/>
      <c r="W52" s="9">
        <f t="shared" si="1"/>
        <v>0</v>
      </c>
    </row>
    <row r="53" spans="1:23" ht="15">
      <c r="A53" s="199"/>
      <c r="B53" s="200"/>
      <c r="C53" s="193"/>
      <c r="D53" s="189"/>
      <c r="E53" s="189"/>
      <c r="F53" s="189"/>
      <c r="G53" s="189"/>
      <c r="H53" s="189"/>
      <c r="I53" s="189"/>
      <c r="J53" s="189"/>
      <c r="K53" s="190"/>
      <c r="L53" s="214"/>
      <c r="M53" s="215"/>
      <c r="N53" s="217">
        <f>IF(ISERROR(VLOOKUP(A53,#REF!,4,0))=FALSE,VLOOKUP(A53,#REF!,4,0),0)</f>
        <v>0</v>
      </c>
      <c r="O53" s="218"/>
      <c r="P53" s="218"/>
      <c r="Q53" s="219"/>
      <c r="R53" s="207">
        <f t="shared" si="0"/>
        <v>0</v>
      </c>
      <c r="S53" s="208"/>
      <c r="T53" s="208"/>
      <c r="U53" s="209"/>
      <c r="W53" s="9">
        <f t="shared" si="1"/>
        <v>0</v>
      </c>
    </row>
    <row r="54" spans="1:23" ht="15">
      <c r="A54" s="199">
        <v>310</v>
      </c>
      <c r="B54" s="200"/>
      <c r="C54" s="224" t="s">
        <v>79</v>
      </c>
      <c r="D54" s="189"/>
      <c r="E54" s="189"/>
      <c r="F54" s="189"/>
      <c r="G54" s="189"/>
      <c r="H54" s="189"/>
      <c r="I54" s="189"/>
      <c r="J54" s="189"/>
      <c r="K54" s="190"/>
      <c r="L54" s="214">
        <v>2</v>
      </c>
      <c r="M54" s="215"/>
      <c r="N54" s="217">
        <f>IF(ISERROR(VLOOKUP(A54,#REF!,4,0))=FALSE,VLOOKUP(A54,#REF!,4,0),0)</f>
        <v>0</v>
      </c>
      <c r="O54" s="218"/>
      <c r="P54" s="218"/>
      <c r="Q54" s="219"/>
      <c r="R54" s="207">
        <f t="shared" si="0"/>
        <v>0</v>
      </c>
      <c r="S54" s="208"/>
      <c r="T54" s="208"/>
      <c r="U54" s="209"/>
      <c r="W54" s="9">
        <f t="shared" si="1"/>
        <v>0</v>
      </c>
    </row>
    <row r="55" spans="1:23" ht="15">
      <c r="A55" s="199">
        <v>320</v>
      </c>
      <c r="B55" s="200"/>
      <c r="C55" s="224" t="s">
        <v>78</v>
      </c>
      <c r="D55" s="189"/>
      <c r="E55" s="189"/>
      <c r="F55" s="189"/>
      <c r="G55" s="189"/>
      <c r="H55" s="189"/>
      <c r="I55" s="189"/>
      <c r="J55" s="189"/>
      <c r="K55" s="190"/>
      <c r="L55" s="214">
        <v>2</v>
      </c>
      <c r="M55" s="215"/>
      <c r="N55" s="217">
        <f>IF(ISERROR(VLOOKUP(A55,#REF!,4,0))=FALSE,VLOOKUP(A55,#REF!,4,0),0)</f>
        <v>0</v>
      </c>
      <c r="O55" s="218"/>
      <c r="P55" s="218"/>
      <c r="Q55" s="219"/>
      <c r="R55" s="207">
        <f t="shared" si="0"/>
        <v>0</v>
      </c>
      <c r="S55" s="208"/>
      <c r="T55" s="208"/>
      <c r="U55" s="209"/>
      <c r="W55" s="9">
        <f t="shared" si="1"/>
        <v>0</v>
      </c>
    </row>
    <row r="56" spans="1:23" ht="15">
      <c r="A56" s="199">
        <v>330</v>
      </c>
      <c r="B56" s="200"/>
      <c r="C56" s="224" t="s">
        <v>77</v>
      </c>
      <c r="D56" s="189"/>
      <c r="E56" s="189"/>
      <c r="F56" s="189"/>
      <c r="G56" s="189"/>
      <c r="H56" s="189"/>
      <c r="I56" s="189"/>
      <c r="J56" s="189"/>
      <c r="K56" s="190"/>
      <c r="L56" s="214">
        <v>1</v>
      </c>
      <c r="M56" s="215"/>
      <c r="N56" s="217">
        <f>IF(ISERROR(VLOOKUP(A56,#REF!,4,0))=FALSE,VLOOKUP(A56,#REF!,4,0),0)</f>
        <v>0</v>
      </c>
      <c r="O56" s="218"/>
      <c r="P56" s="218"/>
      <c r="Q56" s="219"/>
      <c r="R56" s="207">
        <f t="shared" si="0"/>
        <v>0</v>
      </c>
      <c r="S56" s="208"/>
      <c r="T56" s="208"/>
      <c r="U56" s="209"/>
      <c r="W56" s="9">
        <f t="shared" si="1"/>
        <v>0</v>
      </c>
    </row>
    <row r="57" spans="1:23" ht="15">
      <c r="A57" s="199"/>
      <c r="B57" s="200"/>
      <c r="C57" s="201"/>
      <c r="D57" s="183"/>
      <c r="E57" s="183"/>
      <c r="F57" s="183"/>
      <c r="G57" s="183"/>
      <c r="H57" s="183"/>
      <c r="I57" s="183"/>
      <c r="J57" s="183"/>
      <c r="K57" s="184"/>
      <c r="L57" s="214"/>
      <c r="M57" s="215"/>
      <c r="N57" s="217">
        <f>IF(ISERROR(VLOOKUP(A57,#REF!,4,0))=FALSE,VLOOKUP(A57,#REF!,4,0),0)</f>
        <v>0</v>
      </c>
      <c r="O57" s="218"/>
      <c r="P57" s="218"/>
      <c r="Q57" s="219"/>
      <c r="R57" s="207">
        <f t="shared" si="0"/>
        <v>0</v>
      </c>
      <c r="S57" s="208"/>
      <c r="T57" s="208"/>
      <c r="U57" s="209"/>
      <c r="W57" s="9">
        <f t="shared" si="1"/>
        <v>0</v>
      </c>
    </row>
    <row r="58" spans="1:23" ht="15">
      <c r="A58" s="199">
        <v>410</v>
      </c>
      <c r="B58" s="200"/>
      <c r="C58" s="224" t="s">
        <v>76</v>
      </c>
      <c r="D58" s="189"/>
      <c r="E58" s="189"/>
      <c r="F58" s="189"/>
      <c r="G58" s="189"/>
      <c r="H58" s="189"/>
      <c r="I58" s="189"/>
      <c r="J58" s="189"/>
      <c r="K58" s="190"/>
      <c r="L58" s="214">
        <v>1</v>
      </c>
      <c r="M58" s="215"/>
      <c r="N58" s="217">
        <f>IF(ISERROR(VLOOKUP(A58,#REF!,4,0))=FALSE,VLOOKUP(A58,#REF!,4,0),0)-N62</f>
        <v>0</v>
      </c>
      <c r="O58" s="218"/>
      <c r="P58" s="218"/>
      <c r="Q58" s="219"/>
      <c r="R58" s="207">
        <f t="shared" si="0"/>
        <v>0</v>
      </c>
      <c r="S58" s="208"/>
      <c r="T58" s="208"/>
      <c r="U58" s="209"/>
      <c r="W58" s="9">
        <f t="shared" si="1"/>
        <v>0</v>
      </c>
    </row>
    <row r="59" spans="1:23" ht="15">
      <c r="A59" s="199">
        <v>420</v>
      </c>
      <c r="B59" s="200"/>
      <c r="C59" s="224" t="s">
        <v>75</v>
      </c>
      <c r="D59" s="189"/>
      <c r="E59" s="189"/>
      <c r="F59" s="189"/>
      <c r="G59" s="189"/>
      <c r="H59" s="189"/>
      <c r="I59" s="189"/>
      <c r="J59" s="189"/>
      <c r="K59" s="190"/>
      <c r="L59" s="214">
        <v>1</v>
      </c>
      <c r="M59" s="215"/>
      <c r="N59" s="217">
        <f>IF(ISERROR(VLOOKUP(A59,#REF!,4,0))=FALSE,VLOOKUP(A59,#REF!,4,0),0)</f>
        <v>0</v>
      </c>
      <c r="O59" s="218"/>
      <c r="P59" s="218"/>
      <c r="Q59" s="219"/>
      <c r="R59" s="207">
        <f t="shared" si="0"/>
        <v>0</v>
      </c>
      <c r="S59" s="208"/>
      <c r="T59" s="208"/>
      <c r="U59" s="209"/>
      <c r="W59" s="9">
        <f t="shared" si="1"/>
        <v>0</v>
      </c>
    </row>
    <row r="60" spans="1:23" ht="15.75" thickBot="1">
      <c r="A60" s="205"/>
      <c r="B60" s="206"/>
      <c r="C60" s="191" t="s">
        <v>74</v>
      </c>
      <c r="D60" s="192"/>
      <c r="E60" s="192"/>
      <c r="F60" s="192"/>
      <c r="G60" s="192"/>
      <c r="H60" s="192"/>
      <c r="I60" s="192"/>
      <c r="J60" s="192"/>
      <c r="K60" s="192"/>
      <c r="L60" s="203"/>
      <c r="M60" s="204"/>
      <c r="N60" s="210">
        <f>SUM(N41:N59)</f>
        <v>0</v>
      </c>
      <c r="O60" s="211"/>
      <c r="P60" s="211"/>
      <c r="Q60" s="220"/>
      <c r="R60" s="210">
        <f>SUM(R41:R59)</f>
        <v>0</v>
      </c>
      <c r="S60" s="211"/>
      <c r="T60" s="211"/>
      <c r="U60" s="212"/>
      <c r="W60" s="8">
        <f>SUM(W41:W59)</f>
        <v>0</v>
      </c>
    </row>
    <row r="61" ht="15.75" thickTop="1"/>
    <row r="62" spans="1:17" ht="15">
      <c r="A62" s="202">
        <v>416</v>
      </c>
      <c r="B62" s="202"/>
      <c r="C62" s="7" t="s">
        <v>73</v>
      </c>
      <c r="N62" s="213">
        <f>IF(ISERROR(VLOOKUP(A62,#REF!,4,0))=FALSE,VLOOKUP(A62,#REF!,4,0),0)</f>
        <v>0</v>
      </c>
      <c r="O62" s="213"/>
      <c r="P62" s="213"/>
      <c r="Q62" s="213"/>
    </row>
    <row r="63" spans="3:17" ht="15">
      <c r="C63" s="6" t="s">
        <v>72</v>
      </c>
      <c r="H63" s="5" t="e">
        <f>#REF!</f>
        <v>#REF!</v>
      </c>
      <c r="N63" s="216">
        <f>(N60+N62)/2</f>
        <v>0</v>
      </c>
      <c r="O63" s="216"/>
      <c r="P63" s="216"/>
      <c r="Q63" s="216"/>
    </row>
    <row r="65" ht="15">
      <c r="A65" s="3" t="s">
        <v>71</v>
      </c>
    </row>
    <row r="72" spans="1:23" ht="31.5" customHeight="1">
      <c r="A72" s="262" t="s">
        <v>70</v>
      </c>
      <c r="B72" s="263"/>
      <c r="C72" s="263"/>
      <c r="D72" s="263"/>
      <c r="E72" s="263"/>
      <c r="F72" s="263"/>
      <c r="G72" s="263"/>
      <c r="H72" s="263"/>
      <c r="I72" s="263"/>
      <c r="J72" s="263"/>
      <c r="K72" s="263"/>
      <c r="L72" s="263"/>
      <c r="M72" s="263"/>
      <c r="N72" s="263"/>
      <c r="O72" s="263"/>
      <c r="P72" s="263"/>
      <c r="Q72" s="263"/>
      <c r="R72" s="263"/>
      <c r="S72" s="263"/>
      <c r="T72" s="263"/>
      <c r="U72" s="263"/>
      <c r="V72" s="263"/>
      <c r="W72" s="263"/>
    </row>
    <row r="73" ht="15">
      <c r="Q73" s="4"/>
    </row>
    <row r="75" ht="15">
      <c r="A75" s="3" t="s">
        <v>64</v>
      </c>
    </row>
    <row r="81" ht="15">
      <c r="A81" s="1" t="e">
        <f>#REF!</f>
        <v>#REF!</v>
      </c>
    </row>
    <row r="82" ht="15">
      <c r="A82" s="2" t="s">
        <v>63</v>
      </c>
    </row>
  </sheetData>
  <mergeCells count="170">
    <mergeCell ref="K31:N31"/>
    <mergeCell ref="O31:R31"/>
    <mergeCell ref="S31:W31"/>
    <mergeCell ref="S29:W29"/>
    <mergeCell ref="K29:N29"/>
    <mergeCell ref="O29:R29"/>
    <mergeCell ref="N30:O30"/>
    <mergeCell ref="A11:B11"/>
    <mergeCell ref="A12:B12"/>
    <mergeCell ref="A13:B13"/>
    <mergeCell ref="A14:B14"/>
    <mergeCell ref="C11:I11"/>
    <mergeCell ref="C12:I12"/>
    <mergeCell ref="C13:I13"/>
    <mergeCell ref="C14:I14"/>
    <mergeCell ref="A50:B50"/>
    <mergeCell ref="A51:B51"/>
    <mergeCell ref="A52:B52"/>
    <mergeCell ref="A15:B15"/>
    <mergeCell ref="A16:B16"/>
    <mergeCell ref="A46:B46"/>
    <mergeCell ref="A47:B47"/>
    <mergeCell ref="A48:B48"/>
    <mergeCell ref="A49:B49"/>
    <mergeCell ref="N41:Q41"/>
    <mergeCell ref="N42:Q42"/>
    <mergeCell ref="C44:K44"/>
    <mergeCell ref="C15:I15"/>
    <mergeCell ref="C16:I16"/>
    <mergeCell ref="C17:I17"/>
    <mergeCell ref="C18:I18"/>
    <mergeCell ref="F27:J27"/>
    <mergeCell ref="P15:S15"/>
    <mergeCell ref="P16:S16"/>
    <mergeCell ref="A72:W72"/>
    <mergeCell ref="E2:H2"/>
    <mergeCell ref="E3:H3"/>
    <mergeCell ref="T15:W15"/>
    <mergeCell ref="T16:W16"/>
    <mergeCell ref="T17:W17"/>
    <mergeCell ref="T18:W18"/>
    <mergeCell ref="T13:W13"/>
    <mergeCell ref="T14:W14"/>
    <mergeCell ref="A56:B56"/>
    <mergeCell ref="P17:S17"/>
    <mergeCell ref="P18:S18"/>
    <mergeCell ref="M15:O15"/>
    <mergeCell ref="M16:O16"/>
    <mergeCell ref="M17:O17"/>
    <mergeCell ref="M18:O18"/>
    <mergeCell ref="J13:L13"/>
    <mergeCell ref="J14:L14"/>
    <mergeCell ref="J12:O12"/>
    <mergeCell ref="J11:W11"/>
    <mergeCell ref="P12:W12"/>
    <mergeCell ref="M13:O13"/>
    <mergeCell ref="M14:O14"/>
    <mergeCell ref="P13:S13"/>
    <mergeCell ref="P14:S14"/>
    <mergeCell ref="J15:L15"/>
    <mergeCell ref="J16:L16"/>
    <mergeCell ref="J17:L17"/>
    <mergeCell ref="J18:L18"/>
    <mergeCell ref="P20:S20"/>
    <mergeCell ref="A40:B40"/>
    <mergeCell ref="N40:Q40"/>
    <mergeCell ref="G24:K24"/>
    <mergeCell ref="G25:K25"/>
    <mergeCell ref="K27:R27"/>
    <mergeCell ref="N28:O28"/>
    <mergeCell ref="F29:J29"/>
    <mergeCell ref="F31:J31"/>
    <mergeCell ref="S27:W27"/>
    <mergeCell ref="C55:K55"/>
    <mergeCell ref="C56:K56"/>
    <mergeCell ref="C57:K57"/>
    <mergeCell ref="A17:B17"/>
    <mergeCell ref="A18:B18"/>
    <mergeCell ref="A43:B43"/>
    <mergeCell ref="A44:B44"/>
    <mergeCell ref="A41:B41"/>
    <mergeCell ref="A42:B42"/>
    <mergeCell ref="A45:B45"/>
    <mergeCell ref="A53:B53"/>
    <mergeCell ref="A54:B54"/>
    <mergeCell ref="A55:B55"/>
    <mergeCell ref="A59:B59"/>
    <mergeCell ref="A57:B57"/>
    <mergeCell ref="A58:B58"/>
    <mergeCell ref="L44:M44"/>
    <mergeCell ref="L45:M45"/>
    <mergeCell ref="L46:M46"/>
    <mergeCell ref="L47:M47"/>
    <mergeCell ref="L40:M40"/>
    <mergeCell ref="L41:M41"/>
    <mergeCell ref="L42:M42"/>
    <mergeCell ref="L43:M43"/>
    <mergeCell ref="L52:M52"/>
    <mergeCell ref="L53:M53"/>
    <mergeCell ref="L54:M54"/>
    <mergeCell ref="L55:M55"/>
    <mergeCell ref="C48:K48"/>
    <mergeCell ref="L56:M56"/>
    <mergeCell ref="L57:M57"/>
    <mergeCell ref="L58:M58"/>
    <mergeCell ref="L48:M48"/>
    <mergeCell ref="L49:M49"/>
    <mergeCell ref="L50:M50"/>
    <mergeCell ref="L51:M51"/>
    <mergeCell ref="C49:K49"/>
    <mergeCell ref="C50:K50"/>
    <mergeCell ref="C45:K45"/>
    <mergeCell ref="C46:K46"/>
    <mergeCell ref="C47:K47"/>
    <mergeCell ref="C40:K40"/>
    <mergeCell ref="C41:K41"/>
    <mergeCell ref="C42:K42"/>
    <mergeCell ref="C43:K43"/>
    <mergeCell ref="C51:K51"/>
    <mergeCell ref="C52:K52"/>
    <mergeCell ref="C53:K53"/>
    <mergeCell ref="C54:K54"/>
    <mergeCell ref="C58:K58"/>
    <mergeCell ref="C59:K59"/>
    <mergeCell ref="C60:K60"/>
    <mergeCell ref="N43:Q43"/>
    <mergeCell ref="N44:Q44"/>
    <mergeCell ref="N45:Q45"/>
    <mergeCell ref="N46:Q46"/>
    <mergeCell ref="N47:Q47"/>
    <mergeCell ref="N48:Q48"/>
    <mergeCell ref="N49:Q49"/>
    <mergeCell ref="N57:Q57"/>
    <mergeCell ref="N50:Q50"/>
    <mergeCell ref="N51:Q51"/>
    <mergeCell ref="N52:Q52"/>
    <mergeCell ref="N53:Q53"/>
    <mergeCell ref="N55:Q55"/>
    <mergeCell ref="N56:Q56"/>
    <mergeCell ref="R44:U44"/>
    <mergeCell ref="R45:U45"/>
    <mergeCell ref="R46:U46"/>
    <mergeCell ref="N54:Q54"/>
    <mergeCell ref="R47:U47"/>
    <mergeCell ref="R48:U48"/>
    <mergeCell ref="R49:U49"/>
    <mergeCell ref="R50:U50"/>
    <mergeCell ref="R51:U51"/>
    <mergeCell ref="R52:U52"/>
    <mergeCell ref="R40:U40"/>
    <mergeCell ref="R41:U41"/>
    <mergeCell ref="R42:U42"/>
    <mergeCell ref="R43:U43"/>
    <mergeCell ref="R53:U53"/>
    <mergeCell ref="R54:U54"/>
    <mergeCell ref="N63:Q63"/>
    <mergeCell ref="R55:U55"/>
    <mergeCell ref="R56:U56"/>
    <mergeCell ref="R57:U57"/>
    <mergeCell ref="R58:U58"/>
    <mergeCell ref="N58:Q58"/>
    <mergeCell ref="N59:Q59"/>
    <mergeCell ref="N60:Q60"/>
    <mergeCell ref="A62:B62"/>
    <mergeCell ref="L60:M60"/>
    <mergeCell ref="A60:B60"/>
    <mergeCell ref="R59:U59"/>
    <mergeCell ref="R60:U60"/>
    <mergeCell ref="N62:Q62"/>
    <mergeCell ref="L59:M59"/>
  </mergeCells>
  <conditionalFormatting sqref="N63">
    <cfRule type="cellIs" priority="1" dxfId="0" operator="notEqual" stopIfTrue="1">
      <formula>$H$63</formula>
    </cfRule>
  </conditionalFormatting>
  <dataValidations count="2">
    <dataValidation allowBlank="1" showInputMessage="1" showErrorMessage="1" promptTitle="Chỉ dẫn" prompt="Nhập mức độ trọng yếu chỉ đạo" sqref="J14:J18 M14:M18"/>
    <dataValidation allowBlank="1" showInputMessage="1" showErrorMessage="1" promptTitle="Chỉ dẫn" prompt="Nhập hệ số phân bổ cho thích hợp." sqref="L41:L59"/>
  </dataValidations>
  <printOptions horizontalCentered="1"/>
  <pageMargins left="0.75" right="0.5" top="0.5" bottom="0.5" header="0.25" footer="0.25"/>
  <pageSetup horizontalDpi="300" verticalDpi="300" orientation="portrait" paperSize="9" scale="95" r:id="rId3"/>
  <legacyDrawing r:id="rId2"/>
</worksheet>
</file>

<file path=xl/worksheets/sheet2.xml><?xml version="1.0" encoding="utf-8"?>
<worksheet xmlns="http://schemas.openxmlformats.org/spreadsheetml/2006/main" xmlns:r="http://schemas.openxmlformats.org/officeDocument/2006/relationships">
  <dimension ref="A1:AQ178"/>
  <sheetViews>
    <sheetView showGridLines="0" zoomScale="90" zoomScaleNormal="90" workbookViewId="0" topLeftCell="B1">
      <selection activeCell="Z14" sqref="Z14:AF14"/>
    </sheetView>
  </sheetViews>
  <sheetFormatPr defaultColWidth="9.140625" defaultRowHeight="15" outlineLevelRow="1"/>
  <cols>
    <col min="1" max="1" width="5.421875" style="48" hidden="1" customWidth="1"/>
    <col min="2" max="2" width="3.00390625" style="50" customWidth="1"/>
    <col min="3" max="3" width="1.1484375" style="50" customWidth="1"/>
    <col min="4" max="17" width="2.8515625" style="48" customWidth="1"/>
    <col min="18" max="23" width="2.8515625" style="49" customWidth="1"/>
    <col min="24" max="24" width="2.8515625" style="48" customWidth="1"/>
    <col min="25" max="25" width="2.8515625" style="49" customWidth="1"/>
    <col min="26" max="31" width="2.8515625" style="48" customWidth="1"/>
    <col min="32" max="32" width="3.00390625" style="48" customWidth="1"/>
    <col min="33" max="33" width="3.00390625" style="47" customWidth="1"/>
    <col min="34" max="39" width="2.8515625" style="48" customWidth="1"/>
    <col min="40" max="40" width="2.8515625" style="49" customWidth="1"/>
    <col min="41" max="43" width="2.8515625" style="48" customWidth="1"/>
    <col min="44" max="16384" width="2.57421875" style="47" customWidth="1"/>
  </cols>
  <sheetData>
    <row r="1" spans="1:43" s="10" customFormat="1" ht="15">
      <c r="A1" s="37"/>
      <c r="B1" s="91" t="s">
        <v>308</v>
      </c>
      <c r="D1" s="38"/>
      <c r="E1" s="38"/>
      <c r="F1" s="38"/>
      <c r="G1" s="38"/>
      <c r="H1" s="38"/>
      <c r="I1" s="38"/>
      <c r="J1" s="38"/>
      <c r="K1" s="38"/>
      <c r="L1" s="38"/>
      <c r="M1" s="38"/>
      <c r="N1" s="38"/>
      <c r="O1" s="38"/>
      <c r="P1" s="38"/>
      <c r="Q1" s="38"/>
      <c r="R1" s="37"/>
      <c r="S1" s="37"/>
      <c r="T1" s="37"/>
      <c r="U1" s="37"/>
      <c r="V1" s="37"/>
      <c r="W1" s="37"/>
      <c r="X1" s="37"/>
      <c r="Y1" s="37"/>
      <c r="Z1" s="37"/>
      <c r="AA1" s="43"/>
      <c r="AB1" s="37"/>
      <c r="AC1" s="37"/>
      <c r="AD1" s="37"/>
      <c r="AE1" s="37"/>
      <c r="AF1" s="90"/>
      <c r="AH1" s="37"/>
      <c r="AI1" s="43"/>
      <c r="AJ1" s="37"/>
      <c r="AK1" s="37"/>
      <c r="AL1" s="37"/>
      <c r="AM1" s="37"/>
      <c r="AN1" s="37"/>
      <c r="AO1" s="37"/>
      <c r="AP1" s="43"/>
      <c r="AQ1" s="89" t="e">
        <f>#REF!</f>
        <v>#REF!</v>
      </c>
    </row>
    <row r="2" spans="1:43" s="10" customFormat="1" ht="15">
      <c r="A2" s="37"/>
      <c r="B2" s="87" t="s">
        <v>132</v>
      </c>
      <c r="D2" s="38"/>
      <c r="E2" s="38"/>
      <c r="J2" s="37"/>
      <c r="K2" s="264"/>
      <c r="L2" s="264"/>
      <c r="M2" s="264"/>
      <c r="N2" s="264"/>
      <c r="O2" s="37"/>
      <c r="P2" s="37"/>
      <c r="Q2" s="37"/>
      <c r="R2" s="37"/>
      <c r="S2" s="37"/>
      <c r="T2" s="37"/>
      <c r="U2" s="37"/>
      <c r="V2" s="37"/>
      <c r="W2" s="37"/>
      <c r="X2" s="37"/>
      <c r="Y2" s="37"/>
      <c r="Z2" s="37"/>
      <c r="AA2" s="43"/>
      <c r="AB2" s="37"/>
      <c r="AC2" s="37"/>
      <c r="AD2" s="37"/>
      <c r="AE2" s="37"/>
      <c r="AF2" s="42"/>
      <c r="AH2" s="37"/>
      <c r="AI2" s="43"/>
      <c r="AJ2" s="37"/>
      <c r="AK2" s="37"/>
      <c r="AL2" s="37"/>
      <c r="AM2" s="37"/>
      <c r="AN2" s="37"/>
      <c r="AO2" s="37"/>
      <c r="AP2" s="43"/>
      <c r="AQ2" s="88" t="s">
        <v>303</v>
      </c>
    </row>
    <row r="3" spans="1:43" s="10" customFormat="1" ht="15">
      <c r="A3" s="37"/>
      <c r="B3" s="87" t="s">
        <v>131</v>
      </c>
      <c r="D3" s="38"/>
      <c r="E3" s="37"/>
      <c r="J3" s="37"/>
      <c r="K3" s="265"/>
      <c r="L3" s="265"/>
      <c r="M3" s="265"/>
      <c r="N3" s="265"/>
      <c r="O3" s="37"/>
      <c r="P3" s="37"/>
      <c r="Q3" s="37"/>
      <c r="R3" s="37"/>
      <c r="S3" s="37"/>
      <c r="T3" s="37"/>
      <c r="U3" s="37"/>
      <c r="V3" s="37"/>
      <c r="W3" s="37"/>
      <c r="X3" s="37"/>
      <c r="Y3" s="37"/>
      <c r="Z3" s="37"/>
      <c r="AA3" s="43"/>
      <c r="AB3" s="37"/>
      <c r="AC3" s="37"/>
      <c r="AD3" s="37"/>
      <c r="AE3" s="37"/>
      <c r="AF3" s="42"/>
      <c r="AH3" s="37"/>
      <c r="AI3" s="43"/>
      <c r="AJ3" s="37"/>
      <c r="AK3" s="37"/>
      <c r="AL3" s="37"/>
      <c r="AM3" s="37"/>
      <c r="AN3" s="37"/>
      <c r="AO3" s="37"/>
      <c r="AP3" s="43"/>
      <c r="AQ3" s="86" t="e">
        <f>#REF!</f>
        <v>#REF!</v>
      </c>
    </row>
    <row r="4" spans="1:43" s="10" customFormat="1" ht="15">
      <c r="A4" s="37"/>
      <c r="B4" s="40"/>
      <c r="C4" s="40"/>
      <c r="D4" s="39"/>
      <c r="E4" s="39"/>
      <c r="F4" s="39"/>
      <c r="G4" s="39"/>
      <c r="H4" s="39"/>
      <c r="I4" s="39"/>
      <c r="J4" s="39"/>
      <c r="K4" s="39"/>
      <c r="L4" s="39"/>
      <c r="M4" s="39"/>
      <c r="N4" s="39"/>
      <c r="O4" s="39"/>
      <c r="P4" s="39"/>
      <c r="Q4" s="39"/>
      <c r="R4" s="39"/>
      <c r="S4" s="39"/>
      <c r="T4" s="39"/>
      <c r="U4" s="39"/>
      <c r="V4" s="39"/>
      <c r="W4" s="39"/>
      <c r="X4" s="39"/>
      <c r="Y4" s="39"/>
      <c r="Z4" s="39"/>
      <c r="AA4" s="85"/>
      <c r="AB4" s="39"/>
      <c r="AC4" s="39"/>
      <c r="AD4" s="39"/>
      <c r="AE4" s="39"/>
      <c r="AF4" s="39"/>
      <c r="AG4" s="41"/>
      <c r="AH4" s="39"/>
      <c r="AI4" s="85"/>
      <c r="AJ4" s="39"/>
      <c r="AK4" s="39"/>
      <c r="AL4" s="39"/>
      <c r="AM4" s="39"/>
      <c r="AN4" s="39"/>
      <c r="AO4" s="39"/>
      <c r="AP4" s="85"/>
      <c r="AQ4" s="39"/>
    </row>
    <row r="5" spans="1:43" s="10" customFormat="1" ht="15">
      <c r="A5" s="37"/>
      <c r="B5" s="38"/>
      <c r="C5" s="38"/>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H5" s="37"/>
      <c r="AI5" s="37"/>
      <c r="AJ5" s="37"/>
      <c r="AK5" s="37"/>
      <c r="AL5" s="37"/>
      <c r="AM5" s="37"/>
      <c r="AN5" s="37"/>
      <c r="AO5" s="37"/>
      <c r="AP5" s="37"/>
      <c r="AQ5" s="37"/>
    </row>
    <row r="6" spans="1:43" s="10" customFormat="1" ht="16.5" outlineLevel="1">
      <c r="A6" s="37"/>
      <c r="B6" s="84" t="s">
        <v>302</v>
      </c>
      <c r="C6" s="70"/>
      <c r="D6" s="70"/>
      <c r="E6" s="72"/>
      <c r="F6" s="72"/>
      <c r="G6" s="72"/>
      <c r="H6" s="70"/>
      <c r="I6" s="70"/>
      <c r="J6" s="70"/>
      <c r="K6" s="70"/>
      <c r="L6" s="70"/>
      <c r="M6" s="70"/>
      <c r="N6" s="70"/>
      <c r="O6" s="70"/>
      <c r="P6" s="70"/>
      <c r="Q6" s="70"/>
      <c r="R6" s="70"/>
      <c r="S6" s="70"/>
      <c r="T6" s="70"/>
      <c r="U6" s="70"/>
      <c r="V6" s="70"/>
      <c r="W6" s="70"/>
      <c r="X6" s="70"/>
      <c r="Y6" s="70"/>
      <c r="Z6" s="70"/>
      <c r="AA6" s="70"/>
      <c r="AB6" s="70"/>
      <c r="AC6" s="70"/>
      <c r="AD6" s="70"/>
      <c r="AE6" s="70"/>
      <c r="AF6" s="70"/>
      <c r="AG6" s="71"/>
      <c r="AH6" s="70"/>
      <c r="AI6" s="70"/>
      <c r="AJ6" s="70"/>
      <c r="AK6" s="70"/>
      <c r="AL6" s="70"/>
      <c r="AM6" s="70"/>
      <c r="AN6" s="70"/>
      <c r="AO6" s="70"/>
      <c r="AP6" s="70"/>
      <c r="AQ6" s="70"/>
    </row>
    <row r="7" spans="1:43" s="10" customFormat="1" ht="15" outlineLevel="1">
      <c r="A7" s="37"/>
      <c r="B7" s="73"/>
      <c r="C7" s="70"/>
      <c r="D7" s="70"/>
      <c r="E7" s="72"/>
      <c r="F7" s="72"/>
      <c r="G7" s="72"/>
      <c r="H7" s="70"/>
      <c r="I7" s="70"/>
      <c r="J7" s="70"/>
      <c r="K7" s="70"/>
      <c r="L7" s="70"/>
      <c r="M7" s="70"/>
      <c r="N7" s="70"/>
      <c r="O7" s="70"/>
      <c r="P7" s="70"/>
      <c r="Q7" s="70"/>
      <c r="R7" s="70"/>
      <c r="S7" s="70"/>
      <c r="T7" s="70"/>
      <c r="U7" s="70"/>
      <c r="V7" s="70"/>
      <c r="W7" s="70"/>
      <c r="X7" s="70"/>
      <c r="Y7" s="70"/>
      <c r="Z7" s="70"/>
      <c r="AA7" s="70"/>
      <c r="AB7" s="70"/>
      <c r="AC7" s="70"/>
      <c r="AD7" s="70"/>
      <c r="AE7" s="70"/>
      <c r="AF7" s="70"/>
      <c r="AG7" s="71"/>
      <c r="AH7" s="70"/>
      <c r="AI7" s="70"/>
      <c r="AJ7" s="70"/>
      <c r="AK7" s="70"/>
      <c r="AL7" s="70"/>
      <c r="AM7" s="70"/>
      <c r="AN7" s="70"/>
      <c r="AO7" s="70"/>
      <c r="AP7" s="70"/>
      <c r="AQ7" s="70"/>
    </row>
    <row r="8" spans="1:43" s="10" customFormat="1" ht="15" outlineLevel="1">
      <c r="A8" s="37"/>
      <c r="B8" s="73"/>
      <c r="C8" s="70"/>
      <c r="D8" s="70"/>
      <c r="E8" s="72"/>
      <c r="F8" s="72"/>
      <c r="G8" s="72"/>
      <c r="H8" s="70"/>
      <c r="I8" s="70"/>
      <c r="J8" s="70"/>
      <c r="K8" s="70"/>
      <c r="L8" s="70"/>
      <c r="M8" s="70"/>
      <c r="N8" s="70"/>
      <c r="O8" s="70"/>
      <c r="P8" s="70"/>
      <c r="Q8" s="70"/>
      <c r="R8" s="70"/>
      <c r="S8" s="70"/>
      <c r="T8" s="70"/>
      <c r="U8" s="70"/>
      <c r="V8" s="70"/>
      <c r="W8" s="70"/>
      <c r="X8" s="70"/>
      <c r="Y8" s="70"/>
      <c r="Z8" s="70"/>
      <c r="AA8" s="70"/>
      <c r="AB8" s="70"/>
      <c r="AC8" s="70"/>
      <c r="AD8" s="70"/>
      <c r="AE8" s="70"/>
      <c r="AF8" s="70"/>
      <c r="AG8" s="71"/>
      <c r="AH8" s="70"/>
      <c r="AI8" s="70"/>
      <c r="AJ8" s="70"/>
      <c r="AK8" s="70"/>
      <c r="AL8" s="70"/>
      <c r="AM8" s="70"/>
      <c r="AN8" s="70"/>
      <c r="AO8" s="70"/>
      <c r="AP8" s="70"/>
      <c r="AQ8" s="70"/>
    </row>
    <row r="9" spans="1:43" s="10" customFormat="1" ht="15" outlineLevel="1">
      <c r="A9" s="37"/>
      <c r="B9" s="37"/>
      <c r="C9" s="37"/>
      <c r="D9" s="37"/>
      <c r="E9" s="43"/>
      <c r="F9" s="43"/>
      <c r="G9" s="43"/>
      <c r="H9" s="37"/>
      <c r="I9" s="37"/>
      <c r="J9" s="37"/>
      <c r="K9" s="37"/>
      <c r="L9" s="37"/>
      <c r="M9" s="37"/>
      <c r="N9" s="37"/>
      <c r="O9" s="37"/>
      <c r="P9" s="37"/>
      <c r="Q9" s="37"/>
      <c r="R9" s="37"/>
      <c r="S9" s="37"/>
      <c r="T9" s="37"/>
      <c r="U9" s="37"/>
      <c r="V9" s="37"/>
      <c r="W9" s="37"/>
      <c r="X9" s="37">
        <v>3</v>
      </c>
      <c r="Y9" s="37"/>
      <c r="Z9" s="37"/>
      <c r="AA9" s="37"/>
      <c r="AB9" s="37"/>
      <c r="AC9" s="37"/>
      <c r="AD9" s="37"/>
      <c r="AE9" s="37"/>
      <c r="AF9" s="37">
        <v>4</v>
      </c>
      <c r="AH9" s="37"/>
      <c r="AI9" s="37"/>
      <c r="AJ9" s="37"/>
      <c r="AK9" s="37"/>
      <c r="AL9" s="37"/>
      <c r="AM9" s="37"/>
      <c r="AN9" s="37"/>
      <c r="AO9" s="37"/>
      <c r="AP9" s="37"/>
      <c r="AQ9" s="37"/>
    </row>
    <row r="10" spans="1:43" s="10" customFormat="1" ht="15" outlineLevel="1">
      <c r="A10" s="83" t="s">
        <v>95</v>
      </c>
      <c r="B10" s="59" t="s">
        <v>301</v>
      </c>
      <c r="C10" s="37"/>
      <c r="D10" s="38"/>
      <c r="E10" s="37"/>
      <c r="F10" s="61"/>
      <c r="G10" s="37"/>
      <c r="H10" s="37"/>
      <c r="I10" s="37"/>
      <c r="J10" s="37"/>
      <c r="K10" s="37"/>
      <c r="L10" s="37"/>
      <c r="M10" s="37"/>
      <c r="N10" s="37"/>
      <c r="O10" s="37"/>
      <c r="P10" s="37"/>
      <c r="Q10" s="37"/>
      <c r="R10" s="288" t="s">
        <v>300</v>
      </c>
      <c r="S10" s="288"/>
      <c r="T10" s="288"/>
      <c r="U10" s="288"/>
      <c r="V10" s="288"/>
      <c r="W10" s="288"/>
      <c r="X10" s="288"/>
      <c r="Y10" s="37"/>
      <c r="Z10" s="288" t="s">
        <v>299</v>
      </c>
      <c r="AA10" s="288"/>
      <c r="AB10" s="288"/>
      <c r="AC10" s="288"/>
      <c r="AD10" s="288"/>
      <c r="AE10" s="288"/>
      <c r="AF10" s="288"/>
      <c r="AH10" s="288" t="s">
        <v>298</v>
      </c>
      <c r="AI10" s="288"/>
      <c r="AJ10" s="288"/>
      <c r="AK10" s="288"/>
      <c r="AL10" s="288"/>
      <c r="AM10" s="288"/>
      <c r="AN10" s="37"/>
      <c r="AO10" s="288" t="s">
        <v>126</v>
      </c>
      <c r="AP10" s="288"/>
      <c r="AQ10" s="288"/>
    </row>
    <row r="11" spans="1:43" s="10" customFormat="1" ht="15" outlineLevel="1">
      <c r="A11" s="37"/>
      <c r="B11" s="37"/>
      <c r="C11" s="77"/>
      <c r="D11" s="77"/>
      <c r="E11" s="37"/>
      <c r="F11" s="43"/>
      <c r="G11" s="37"/>
      <c r="H11" s="37"/>
      <c r="I11" s="37"/>
      <c r="J11" s="37"/>
      <c r="K11" s="37"/>
      <c r="L11" s="37"/>
      <c r="M11" s="37"/>
      <c r="N11" s="37"/>
      <c r="O11" s="37"/>
      <c r="P11" s="37"/>
      <c r="Q11" s="37"/>
      <c r="R11" s="286"/>
      <c r="S11" s="286"/>
      <c r="T11" s="286"/>
      <c r="U11" s="286"/>
      <c r="V11" s="286"/>
      <c r="W11" s="286"/>
      <c r="X11" s="286"/>
      <c r="Y11" s="37"/>
      <c r="Z11" s="286"/>
      <c r="AA11" s="286"/>
      <c r="AB11" s="286"/>
      <c r="AC11" s="286"/>
      <c r="AD11" s="286"/>
      <c r="AE11" s="286"/>
      <c r="AF11" s="286"/>
      <c r="AH11" s="286"/>
      <c r="AI11" s="286"/>
      <c r="AJ11" s="286"/>
      <c r="AK11" s="286"/>
      <c r="AL11" s="286"/>
      <c r="AM11" s="286"/>
      <c r="AN11" s="37"/>
      <c r="AO11" s="293"/>
      <c r="AP11" s="296"/>
      <c r="AQ11" s="296"/>
    </row>
    <row r="12" spans="1:43" s="10" customFormat="1" ht="15" outlineLevel="1">
      <c r="A12" s="38">
        <v>100</v>
      </c>
      <c r="B12" s="67" t="s">
        <v>297</v>
      </c>
      <c r="C12" s="78"/>
      <c r="D12" s="78"/>
      <c r="E12" s="37"/>
      <c r="F12" s="61"/>
      <c r="G12" s="37"/>
      <c r="H12" s="37"/>
      <c r="I12" s="37"/>
      <c r="J12" s="37"/>
      <c r="K12" s="37"/>
      <c r="L12" s="37"/>
      <c r="M12" s="37"/>
      <c r="N12" s="37"/>
      <c r="O12" s="37"/>
      <c r="P12" s="37"/>
      <c r="Q12" s="37"/>
      <c r="R12" s="287"/>
      <c r="S12" s="287"/>
      <c r="T12" s="287"/>
      <c r="U12" s="287"/>
      <c r="V12" s="287"/>
      <c r="W12" s="287"/>
      <c r="X12" s="287"/>
      <c r="Y12" s="37"/>
      <c r="Z12" s="287"/>
      <c r="AA12" s="287"/>
      <c r="AB12" s="287"/>
      <c r="AC12" s="287"/>
      <c r="AD12" s="287"/>
      <c r="AE12" s="287"/>
      <c r="AF12" s="287"/>
      <c r="AH12" s="292"/>
      <c r="AI12" s="292"/>
      <c r="AJ12" s="292"/>
      <c r="AK12" s="292"/>
      <c r="AL12" s="292"/>
      <c r="AM12" s="292"/>
      <c r="AN12" s="37"/>
      <c r="AO12" s="294"/>
      <c r="AP12" s="294"/>
      <c r="AQ12" s="294"/>
    </row>
    <row r="13" spans="1:43" s="10" customFormat="1" ht="15" outlineLevel="1">
      <c r="A13" s="37"/>
      <c r="B13" s="37"/>
      <c r="C13" s="77"/>
      <c r="D13" s="77"/>
      <c r="E13" s="37"/>
      <c r="F13" s="43"/>
      <c r="G13" s="37"/>
      <c r="H13" s="37"/>
      <c r="I13" s="37"/>
      <c r="J13" s="37"/>
      <c r="K13" s="37"/>
      <c r="L13" s="37"/>
      <c r="M13" s="37"/>
      <c r="N13" s="37"/>
      <c r="O13" s="37"/>
      <c r="P13" s="37"/>
      <c r="Q13" s="37"/>
      <c r="R13" s="286"/>
      <c r="S13" s="286"/>
      <c r="T13" s="286"/>
      <c r="U13" s="286"/>
      <c r="V13" s="286"/>
      <c r="W13" s="286"/>
      <c r="X13" s="286"/>
      <c r="Y13" s="37"/>
      <c r="Z13" s="286"/>
      <c r="AA13" s="286"/>
      <c r="AB13" s="286"/>
      <c r="AC13" s="286"/>
      <c r="AD13" s="286"/>
      <c r="AE13" s="286"/>
      <c r="AF13" s="286"/>
      <c r="AH13" s="291"/>
      <c r="AI13" s="292"/>
      <c r="AJ13" s="292"/>
      <c r="AK13" s="292"/>
      <c r="AL13" s="292"/>
      <c r="AM13" s="292"/>
      <c r="AN13" s="37"/>
      <c r="AO13" s="293"/>
      <c r="AP13" s="294"/>
      <c r="AQ13" s="294"/>
    </row>
    <row r="14" spans="1:43" s="10" customFormat="1" ht="15" outlineLevel="1">
      <c r="A14" s="38">
        <v>110</v>
      </c>
      <c r="B14" s="61" t="s">
        <v>296</v>
      </c>
      <c r="C14" s="78"/>
      <c r="D14" s="78"/>
      <c r="E14" s="37"/>
      <c r="F14" s="61"/>
      <c r="G14" s="37"/>
      <c r="H14" s="37"/>
      <c r="I14" s="37"/>
      <c r="J14" s="37"/>
      <c r="K14" s="37"/>
      <c r="L14" s="37"/>
      <c r="M14" s="37"/>
      <c r="N14" s="37"/>
      <c r="O14" s="37"/>
      <c r="P14" s="37"/>
      <c r="Q14" s="37"/>
      <c r="R14" s="287"/>
      <c r="S14" s="287"/>
      <c r="T14" s="287"/>
      <c r="U14" s="287"/>
      <c r="V14" s="287"/>
      <c r="W14" s="287"/>
      <c r="X14" s="287"/>
      <c r="Y14" s="37"/>
      <c r="Z14" s="287"/>
      <c r="AA14" s="287"/>
      <c r="AB14" s="287"/>
      <c r="AC14" s="287"/>
      <c r="AD14" s="287"/>
      <c r="AE14" s="287"/>
      <c r="AF14" s="287"/>
      <c r="AH14" s="292"/>
      <c r="AI14" s="292"/>
      <c r="AJ14" s="292"/>
      <c r="AK14" s="292"/>
      <c r="AL14" s="292"/>
      <c r="AM14" s="292"/>
      <c r="AN14" s="37"/>
      <c r="AO14" s="294"/>
      <c r="AP14" s="294"/>
      <c r="AQ14" s="294"/>
    </row>
    <row r="15" spans="1:43" s="10" customFormat="1" ht="15" outlineLevel="1">
      <c r="A15" s="37">
        <v>111</v>
      </c>
      <c r="B15" s="37"/>
      <c r="C15" s="43" t="s">
        <v>295</v>
      </c>
      <c r="D15" s="77"/>
      <c r="E15" s="37"/>
      <c r="F15" s="43"/>
      <c r="G15" s="37"/>
      <c r="H15" s="37"/>
      <c r="I15" s="37"/>
      <c r="J15" s="37"/>
      <c r="K15" s="37"/>
      <c r="L15" s="37"/>
      <c r="M15" s="37"/>
      <c r="N15" s="37"/>
      <c r="O15" s="37"/>
      <c r="P15" s="37"/>
      <c r="Q15" s="37"/>
      <c r="R15" s="286"/>
      <c r="S15" s="286"/>
      <c r="T15" s="286"/>
      <c r="U15" s="286"/>
      <c r="V15" s="286"/>
      <c r="W15" s="286"/>
      <c r="X15" s="286"/>
      <c r="Y15" s="37"/>
      <c r="Z15" s="286"/>
      <c r="AA15" s="286"/>
      <c r="AB15" s="286"/>
      <c r="AC15" s="286"/>
      <c r="AD15" s="286"/>
      <c r="AE15" s="286"/>
      <c r="AF15" s="286"/>
      <c r="AH15" s="291"/>
      <c r="AI15" s="292"/>
      <c r="AJ15" s="292"/>
      <c r="AK15" s="292"/>
      <c r="AL15" s="292"/>
      <c r="AM15" s="292"/>
      <c r="AN15" s="37"/>
      <c r="AO15" s="293"/>
      <c r="AP15" s="294"/>
      <c r="AQ15" s="294"/>
    </row>
    <row r="16" spans="1:43" s="10" customFormat="1" ht="15" outlineLevel="1">
      <c r="A16" s="37">
        <v>112</v>
      </c>
      <c r="B16" s="37"/>
      <c r="C16" s="43" t="s">
        <v>294</v>
      </c>
      <c r="D16" s="77"/>
      <c r="E16" s="37"/>
      <c r="F16" s="43"/>
      <c r="G16" s="37"/>
      <c r="H16" s="37"/>
      <c r="I16" s="37"/>
      <c r="J16" s="37"/>
      <c r="K16" s="37"/>
      <c r="L16" s="37"/>
      <c r="M16" s="37"/>
      <c r="N16" s="37"/>
      <c r="O16" s="37"/>
      <c r="P16" s="37"/>
      <c r="Q16" s="37"/>
      <c r="R16" s="286"/>
      <c r="S16" s="286"/>
      <c r="T16" s="286"/>
      <c r="U16" s="286"/>
      <c r="V16" s="286"/>
      <c r="W16" s="286"/>
      <c r="X16" s="286"/>
      <c r="Y16" s="37"/>
      <c r="Z16" s="286"/>
      <c r="AA16" s="286"/>
      <c r="AB16" s="286"/>
      <c r="AC16" s="286"/>
      <c r="AD16" s="286"/>
      <c r="AE16" s="286"/>
      <c r="AF16" s="286"/>
      <c r="AH16" s="291"/>
      <c r="AI16" s="292"/>
      <c r="AJ16" s="292"/>
      <c r="AK16" s="292"/>
      <c r="AL16" s="292"/>
      <c r="AM16" s="292"/>
      <c r="AN16" s="37"/>
      <c r="AO16" s="293"/>
      <c r="AP16" s="294"/>
      <c r="AQ16" s="294"/>
    </row>
    <row r="17" spans="1:43" s="10" customFormat="1" ht="15" outlineLevel="1">
      <c r="A17" s="37">
        <v>113</v>
      </c>
      <c r="B17" s="37"/>
      <c r="C17" s="43" t="s">
        <v>293</v>
      </c>
      <c r="D17" s="77"/>
      <c r="E17" s="37"/>
      <c r="F17" s="43"/>
      <c r="G17" s="37"/>
      <c r="H17" s="37"/>
      <c r="I17" s="37"/>
      <c r="J17" s="37"/>
      <c r="K17" s="37"/>
      <c r="L17" s="37"/>
      <c r="M17" s="37"/>
      <c r="N17" s="37"/>
      <c r="O17" s="37"/>
      <c r="P17" s="37"/>
      <c r="Q17" s="37"/>
      <c r="R17" s="286"/>
      <c r="S17" s="286"/>
      <c r="T17" s="286"/>
      <c r="U17" s="286"/>
      <c r="V17" s="286"/>
      <c r="W17" s="286"/>
      <c r="X17" s="286"/>
      <c r="Y17" s="37"/>
      <c r="Z17" s="286"/>
      <c r="AA17" s="286"/>
      <c r="AB17" s="286"/>
      <c r="AC17" s="286"/>
      <c r="AD17" s="286"/>
      <c r="AE17" s="286"/>
      <c r="AF17" s="286"/>
      <c r="AH17" s="291"/>
      <c r="AI17" s="292"/>
      <c r="AJ17" s="292"/>
      <c r="AK17" s="292"/>
      <c r="AL17" s="292"/>
      <c r="AM17" s="292"/>
      <c r="AN17" s="37"/>
      <c r="AO17" s="293"/>
      <c r="AP17" s="294"/>
      <c r="AQ17" s="294"/>
    </row>
    <row r="18" spans="1:43" s="10" customFormat="1" ht="15" outlineLevel="1">
      <c r="A18" s="37"/>
      <c r="B18" s="37"/>
      <c r="C18" s="77"/>
      <c r="D18" s="77"/>
      <c r="E18" s="37"/>
      <c r="F18" s="43"/>
      <c r="G18" s="37"/>
      <c r="H18" s="37"/>
      <c r="I18" s="37"/>
      <c r="J18" s="37"/>
      <c r="K18" s="37"/>
      <c r="L18" s="37"/>
      <c r="M18" s="37"/>
      <c r="N18" s="37"/>
      <c r="O18" s="37"/>
      <c r="P18" s="37"/>
      <c r="Q18" s="37"/>
      <c r="R18" s="286"/>
      <c r="S18" s="286"/>
      <c r="T18" s="286"/>
      <c r="U18" s="286"/>
      <c r="V18" s="286"/>
      <c r="W18" s="286"/>
      <c r="X18" s="286"/>
      <c r="Y18" s="37"/>
      <c r="Z18" s="286"/>
      <c r="AA18" s="286"/>
      <c r="AB18" s="286"/>
      <c r="AC18" s="286"/>
      <c r="AD18" s="286"/>
      <c r="AE18" s="286"/>
      <c r="AF18" s="286"/>
      <c r="AH18" s="291"/>
      <c r="AI18" s="292"/>
      <c r="AJ18" s="292"/>
      <c r="AK18" s="292"/>
      <c r="AL18" s="292"/>
      <c r="AM18" s="292"/>
      <c r="AN18" s="37"/>
      <c r="AO18" s="293"/>
      <c r="AP18" s="294"/>
      <c r="AQ18" s="294"/>
    </row>
    <row r="19" spans="1:43" s="10" customFormat="1" ht="15" outlineLevel="1">
      <c r="A19" s="38">
        <v>120</v>
      </c>
      <c r="B19" s="61" t="s">
        <v>292</v>
      </c>
      <c r="C19" s="78"/>
      <c r="D19" s="78"/>
      <c r="E19" s="37"/>
      <c r="F19" s="61"/>
      <c r="G19" s="37"/>
      <c r="H19" s="37"/>
      <c r="I19" s="37"/>
      <c r="J19" s="37"/>
      <c r="K19" s="37"/>
      <c r="L19" s="37"/>
      <c r="M19" s="37"/>
      <c r="N19" s="37"/>
      <c r="O19" s="37"/>
      <c r="P19" s="37"/>
      <c r="Q19" s="37"/>
      <c r="R19" s="287"/>
      <c r="S19" s="287"/>
      <c r="T19" s="287"/>
      <c r="U19" s="287"/>
      <c r="V19" s="287"/>
      <c r="W19" s="287"/>
      <c r="X19" s="287"/>
      <c r="Y19" s="37"/>
      <c r="Z19" s="287"/>
      <c r="AA19" s="287"/>
      <c r="AB19" s="287"/>
      <c r="AC19" s="287"/>
      <c r="AD19" s="287"/>
      <c r="AE19" s="287"/>
      <c r="AF19" s="287"/>
      <c r="AH19" s="292"/>
      <c r="AI19" s="292"/>
      <c r="AJ19" s="292"/>
      <c r="AK19" s="292"/>
      <c r="AL19" s="292"/>
      <c r="AM19" s="292"/>
      <c r="AN19" s="37"/>
      <c r="AO19" s="294"/>
      <c r="AP19" s="294"/>
      <c r="AQ19" s="294"/>
    </row>
    <row r="20" spans="1:43" s="10" customFormat="1" ht="15" outlineLevel="1">
      <c r="A20" s="37">
        <v>121</v>
      </c>
      <c r="B20" s="37"/>
      <c r="C20" s="43" t="s">
        <v>291</v>
      </c>
      <c r="D20" s="77"/>
      <c r="E20" s="37"/>
      <c r="F20" s="43"/>
      <c r="G20" s="37"/>
      <c r="H20" s="37"/>
      <c r="I20" s="37"/>
      <c r="J20" s="37"/>
      <c r="K20" s="37"/>
      <c r="L20" s="37"/>
      <c r="M20" s="37"/>
      <c r="N20" s="37"/>
      <c r="O20" s="37"/>
      <c r="P20" s="37"/>
      <c r="Q20" s="37"/>
      <c r="R20" s="286"/>
      <c r="S20" s="286"/>
      <c r="T20" s="286"/>
      <c r="U20" s="286"/>
      <c r="V20" s="286"/>
      <c r="W20" s="286"/>
      <c r="X20" s="286"/>
      <c r="Y20" s="37"/>
      <c r="Z20" s="286"/>
      <c r="AA20" s="286"/>
      <c r="AB20" s="286"/>
      <c r="AC20" s="286"/>
      <c r="AD20" s="286"/>
      <c r="AE20" s="286"/>
      <c r="AF20" s="286"/>
      <c r="AH20" s="291"/>
      <c r="AI20" s="292"/>
      <c r="AJ20" s="292"/>
      <c r="AK20" s="292"/>
      <c r="AL20" s="292"/>
      <c r="AM20" s="292"/>
      <c r="AN20" s="37"/>
      <c r="AO20" s="293"/>
      <c r="AP20" s="294"/>
      <c r="AQ20" s="294"/>
    </row>
    <row r="21" spans="1:43" s="10" customFormat="1" ht="15" outlineLevel="1">
      <c r="A21" s="37">
        <v>128</v>
      </c>
      <c r="B21" s="37"/>
      <c r="C21" s="43" t="s">
        <v>290</v>
      </c>
      <c r="D21" s="77"/>
      <c r="E21" s="37"/>
      <c r="F21" s="43"/>
      <c r="G21" s="37"/>
      <c r="H21" s="37"/>
      <c r="I21" s="37"/>
      <c r="J21" s="37"/>
      <c r="K21" s="37"/>
      <c r="L21" s="37"/>
      <c r="M21" s="37"/>
      <c r="N21" s="37"/>
      <c r="O21" s="37"/>
      <c r="P21" s="37"/>
      <c r="Q21" s="37"/>
      <c r="R21" s="286"/>
      <c r="S21" s="286"/>
      <c r="T21" s="286"/>
      <c r="U21" s="286"/>
      <c r="V21" s="286"/>
      <c r="W21" s="286"/>
      <c r="X21" s="286"/>
      <c r="Y21" s="37"/>
      <c r="Z21" s="286"/>
      <c r="AA21" s="286"/>
      <c r="AB21" s="286"/>
      <c r="AC21" s="286"/>
      <c r="AD21" s="286"/>
      <c r="AE21" s="286"/>
      <c r="AF21" s="286"/>
      <c r="AH21" s="291"/>
      <c r="AI21" s="292"/>
      <c r="AJ21" s="292"/>
      <c r="AK21" s="292"/>
      <c r="AL21" s="292"/>
      <c r="AM21" s="292"/>
      <c r="AN21" s="37"/>
      <c r="AO21" s="293"/>
      <c r="AP21" s="294"/>
      <c r="AQ21" s="294"/>
    </row>
    <row r="22" spans="1:43" s="10" customFormat="1" ht="15" outlineLevel="1">
      <c r="A22" s="37">
        <v>129</v>
      </c>
      <c r="B22" s="37"/>
      <c r="C22" s="43" t="s">
        <v>289</v>
      </c>
      <c r="D22" s="77"/>
      <c r="E22" s="37"/>
      <c r="F22" s="43"/>
      <c r="G22" s="37"/>
      <c r="H22" s="37"/>
      <c r="I22" s="37"/>
      <c r="J22" s="37"/>
      <c r="K22" s="37"/>
      <c r="L22" s="37"/>
      <c r="M22" s="37"/>
      <c r="N22" s="37"/>
      <c r="O22" s="37"/>
      <c r="P22" s="37"/>
      <c r="Q22" s="37"/>
      <c r="R22" s="286"/>
      <c r="S22" s="286"/>
      <c r="T22" s="286"/>
      <c r="U22" s="286"/>
      <c r="V22" s="286"/>
      <c r="W22" s="286"/>
      <c r="X22" s="286"/>
      <c r="Y22" s="37"/>
      <c r="Z22" s="286"/>
      <c r="AA22" s="286"/>
      <c r="AB22" s="286"/>
      <c r="AC22" s="286"/>
      <c r="AD22" s="286"/>
      <c r="AE22" s="286"/>
      <c r="AF22" s="286"/>
      <c r="AH22" s="291"/>
      <c r="AI22" s="292"/>
      <c r="AJ22" s="292"/>
      <c r="AK22" s="292"/>
      <c r="AL22" s="292"/>
      <c r="AM22" s="292"/>
      <c r="AN22" s="37"/>
      <c r="AO22" s="293"/>
      <c r="AP22" s="294"/>
      <c r="AQ22" s="294"/>
    </row>
    <row r="23" spans="1:43" s="10" customFormat="1" ht="15" outlineLevel="1">
      <c r="A23" s="37"/>
      <c r="B23" s="37"/>
      <c r="C23" s="77"/>
      <c r="D23" s="77"/>
      <c r="E23" s="37"/>
      <c r="F23" s="43"/>
      <c r="G23" s="37"/>
      <c r="H23" s="37"/>
      <c r="I23" s="37"/>
      <c r="J23" s="37"/>
      <c r="K23" s="37"/>
      <c r="L23" s="37"/>
      <c r="M23" s="37"/>
      <c r="N23" s="37"/>
      <c r="O23" s="37"/>
      <c r="P23" s="37"/>
      <c r="Q23" s="37"/>
      <c r="R23" s="286"/>
      <c r="S23" s="286"/>
      <c r="T23" s="286"/>
      <c r="U23" s="286"/>
      <c r="V23" s="286"/>
      <c r="W23" s="286"/>
      <c r="X23" s="286"/>
      <c r="Y23" s="37"/>
      <c r="Z23" s="286"/>
      <c r="AA23" s="286"/>
      <c r="AB23" s="286"/>
      <c r="AC23" s="286"/>
      <c r="AD23" s="286"/>
      <c r="AE23" s="286"/>
      <c r="AF23" s="286"/>
      <c r="AH23" s="291"/>
      <c r="AI23" s="292"/>
      <c r="AJ23" s="292"/>
      <c r="AK23" s="292"/>
      <c r="AL23" s="292"/>
      <c r="AM23" s="292"/>
      <c r="AN23" s="37"/>
      <c r="AO23" s="293"/>
      <c r="AP23" s="294"/>
      <c r="AQ23" s="294"/>
    </row>
    <row r="24" spans="1:43" s="10" customFormat="1" ht="15" outlineLevel="1">
      <c r="A24" s="38">
        <v>130</v>
      </c>
      <c r="B24" s="61" t="s">
        <v>288</v>
      </c>
      <c r="C24" s="78"/>
      <c r="D24" s="78"/>
      <c r="E24" s="37"/>
      <c r="F24" s="61"/>
      <c r="G24" s="37"/>
      <c r="H24" s="37"/>
      <c r="I24" s="37"/>
      <c r="J24" s="37"/>
      <c r="K24" s="37"/>
      <c r="L24" s="37"/>
      <c r="M24" s="37"/>
      <c r="N24" s="37"/>
      <c r="O24" s="37"/>
      <c r="P24" s="37"/>
      <c r="Q24" s="37"/>
      <c r="R24" s="287"/>
      <c r="S24" s="287"/>
      <c r="T24" s="287"/>
      <c r="U24" s="287"/>
      <c r="V24" s="287"/>
      <c r="W24" s="287"/>
      <c r="X24" s="287"/>
      <c r="Y24" s="37"/>
      <c r="Z24" s="287"/>
      <c r="AA24" s="287"/>
      <c r="AB24" s="287"/>
      <c r="AC24" s="287"/>
      <c r="AD24" s="287"/>
      <c r="AE24" s="287"/>
      <c r="AF24" s="287"/>
      <c r="AH24" s="292"/>
      <c r="AI24" s="292"/>
      <c r="AJ24" s="292"/>
      <c r="AK24" s="292"/>
      <c r="AL24" s="292"/>
      <c r="AM24" s="292"/>
      <c r="AN24" s="37"/>
      <c r="AO24" s="294"/>
      <c r="AP24" s="294"/>
      <c r="AQ24" s="294"/>
    </row>
    <row r="25" spans="1:43" s="10" customFormat="1" ht="15" outlineLevel="1">
      <c r="A25" s="37">
        <v>131</v>
      </c>
      <c r="B25" s="37"/>
      <c r="C25" s="43" t="s">
        <v>287</v>
      </c>
      <c r="D25" s="77"/>
      <c r="E25" s="37"/>
      <c r="F25" s="43"/>
      <c r="G25" s="37"/>
      <c r="H25" s="37"/>
      <c r="I25" s="37"/>
      <c r="J25" s="37"/>
      <c r="K25" s="37"/>
      <c r="L25" s="37"/>
      <c r="M25" s="37"/>
      <c r="N25" s="37"/>
      <c r="O25" s="37"/>
      <c r="P25" s="37"/>
      <c r="Q25" s="37"/>
      <c r="R25" s="286"/>
      <c r="S25" s="286"/>
      <c r="T25" s="286"/>
      <c r="U25" s="286"/>
      <c r="V25" s="286"/>
      <c r="W25" s="286"/>
      <c r="X25" s="286"/>
      <c r="Y25" s="37"/>
      <c r="Z25" s="286"/>
      <c r="AA25" s="286"/>
      <c r="AB25" s="286"/>
      <c r="AC25" s="286"/>
      <c r="AD25" s="286"/>
      <c r="AE25" s="286"/>
      <c r="AF25" s="286"/>
      <c r="AH25" s="291"/>
      <c r="AI25" s="292"/>
      <c r="AJ25" s="292"/>
      <c r="AK25" s="292"/>
      <c r="AL25" s="292"/>
      <c r="AM25" s="292"/>
      <c r="AN25" s="37"/>
      <c r="AO25" s="293"/>
      <c r="AP25" s="294"/>
      <c r="AQ25" s="294"/>
    </row>
    <row r="26" spans="1:43" s="10" customFormat="1" ht="15" outlineLevel="1">
      <c r="A26" s="37">
        <v>132</v>
      </c>
      <c r="B26" s="37"/>
      <c r="C26" s="43" t="s">
        <v>286</v>
      </c>
      <c r="D26" s="77"/>
      <c r="E26" s="37"/>
      <c r="F26" s="43"/>
      <c r="G26" s="37"/>
      <c r="H26" s="37"/>
      <c r="I26" s="37"/>
      <c r="J26" s="37"/>
      <c r="K26" s="37"/>
      <c r="L26" s="37"/>
      <c r="M26" s="37"/>
      <c r="N26" s="37"/>
      <c r="O26" s="37"/>
      <c r="P26" s="37"/>
      <c r="Q26" s="37"/>
      <c r="R26" s="286"/>
      <c r="S26" s="286"/>
      <c r="T26" s="286"/>
      <c r="U26" s="286"/>
      <c r="V26" s="286"/>
      <c r="W26" s="286"/>
      <c r="X26" s="286"/>
      <c r="Y26" s="37"/>
      <c r="Z26" s="286"/>
      <c r="AA26" s="286"/>
      <c r="AB26" s="286"/>
      <c r="AC26" s="286"/>
      <c r="AD26" s="286"/>
      <c r="AE26" s="286"/>
      <c r="AF26" s="286"/>
      <c r="AH26" s="291"/>
      <c r="AI26" s="292"/>
      <c r="AJ26" s="292"/>
      <c r="AK26" s="292"/>
      <c r="AL26" s="292"/>
      <c r="AM26" s="292"/>
      <c r="AN26" s="37"/>
      <c r="AO26" s="293"/>
      <c r="AP26" s="294"/>
      <c r="AQ26" s="294"/>
    </row>
    <row r="27" spans="1:43" s="10" customFormat="1" ht="15" outlineLevel="1">
      <c r="A27" s="37">
        <v>133</v>
      </c>
      <c r="B27" s="37"/>
      <c r="C27" s="43" t="s">
        <v>285</v>
      </c>
      <c r="D27" s="77"/>
      <c r="E27" s="37"/>
      <c r="F27" s="43"/>
      <c r="G27" s="37"/>
      <c r="H27" s="37"/>
      <c r="I27" s="37"/>
      <c r="J27" s="37"/>
      <c r="K27" s="37"/>
      <c r="L27" s="37"/>
      <c r="M27" s="37"/>
      <c r="N27" s="37"/>
      <c r="O27" s="37"/>
      <c r="P27" s="37"/>
      <c r="Q27" s="37"/>
      <c r="R27" s="286"/>
      <c r="S27" s="286"/>
      <c r="T27" s="286"/>
      <c r="U27" s="286"/>
      <c r="V27" s="286"/>
      <c r="W27" s="286"/>
      <c r="X27" s="286"/>
      <c r="Y27" s="37"/>
      <c r="Z27" s="286"/>
      <c r="AA27" s="286"/>
      <c r="AB27" s="286"/>
      <c r="AC27" s="286"/>
      <c r="AD27" s="286"/>
      <c r="AE27" s="286"/>
      <c r="AF27" s="286"/>
      <c r="AH27" s="291"/>
      <c r="AI27" s="292"/>
      <c r="AJ27" s="292"/>
      <c r="AK27" s="292"/>
      <c r="AL27" s="292"/>
      <c r="AM27" s="292"/>
      <c r="AN27" s="37"/>
      <c r="AO27" s="293"/>
      <c r="AP27" s="294"/>
      <c r="AQ27" s="294"/>
    </row>
    <row r="28" spans="1:43" s="10" customFormat="1" ht="15" outlineLevel="1">
      <c r="A28" s="37">
        <v>134</v>
      </c>
      <c r="B28" s="37"/>
      <c r="C28" s="43" t="s">
        <v>284</v>
      </c>
      <c r="D28" s="77"/>
      <c r="E28" s="37"/>
      <c r="F28" s="43"/>
      <c r="G28" s="37"/>
      <c r="H28" s="37"/>
      <c r="I28" s="37"/>
      <c r="J28" s="37"/>
      <c r="K28" s="37"/>
      <c r="L28" s="37"/>
      <c r="M28" s="37"/>
      <c r="N28" s="37"/>
      <c r="O28" s="37"/>
      <c r="P28" s="37"/>
      <c r="Q28" s="37"/>
      <c r="R28" s="286"/>
      <c r="S28" s="286"/>
      <c r="T28" s="286"/>
      <c r="U28" s="286"/>
      <c r="V28" s="286"/>
      <c r="W28" s="286"/>
      <c r="X28" s="286"/>
      <c r="Y28" s="37"/>
      <c r="Z28" s="286"/>
      <c r="AA28" s="286"/>
      <c r="AB28" s="286"/>
      <c r="AC28" s="286"/>
      <c r="AD28" s="286"/>
      <c r="AE28" s="286"/>
      <c r="AF28" s="286"/>
      <c r="AH28" s="291"/>
      <c r="AI28" s="292"/>
      <c r="AJ28" s="292"/>
      <c r="AK28" s="292"/>
      <c r="AL28" s="292"/>
      <c r="AM28" s="292"/>
      <c r="AN28" s="37"/>
      <c r="AO28" s="293"/>
      <c r="AP28" s="294"/>
      <c r="AQ28" s="294"/>
    </row>
    <row r="29" spans="1:43" s="10" customFormat="1" ht="15" outlineLevel="1">
      <c r="A29" s="82">
        <v>135</v>
      </c>
      <c r="B29" s="37"/>
      <c r="C29" s="80" t="s">
        <v>283</v>
      </c>
      <c r="D29" s="81"/>
      <c r="E29" s="37"/>
      <c r="F29" s="80"/>
      <c r="G29" s="37"/>
      <c r="H29" s="37"/>
      <c r="I29" s="37"/>
      <c r="J29" s="37"/>
      <c r="K29" s="37"/>
      <c r="L29" s="37"/>
      <c r="M29" s="37"/>
      <c r="N29" s="37"/>
      <c r="O29" s="37"/>
      <c r="P29" s="37"/>
      <c r="Q29" s="37"/>
      <c r="R29" s="290"/>
      <c r="S29" s="290"/>
      <c r="T29" s="290"/>
      <c r="U29" s="290"/>
      <c r="V29" s="290"/>
      <c r="W29" s="290"/>
      <c r="X29" s="290"/>
      <c r="Y29" s="37"/>
      <c r="Z29" s="290"/>
      <c r="AA29" s="290"/>
      <c r="AB29" s="290"/>
      <c r="AC29" s="290"/>
      <c r="AD29" s="290"/>
      <c r="AE29" s="290"/>
      <c r="AF29" s="290"/>
      <c r="AH29" s="299"/>
      <c r="AI29" s="292"/>
      <c r="AJ29" s="292"/>
      <c r="AK29" s="292"/>
      <c r="AL29" s="292"/>
      <c r="AM29" s="292"/>
      <c r="AN29" s="37"/>
      <c r="AO29" s="300"/>
      <c r="AP29" s="294"/>
      <c r="AQ29" s="294"/>
    </row>
    <row r="30" spans="1:43" s="10" customFormat="1" ht="15" outlineLevel="1">
      <c r="A30" s="82">
        <v>136</v>
      </c>
      <c r="B30" s="37"/>
      <c r="C30" s="80" t="s">
        <v>282</v>
      </c>
      <c r="D30" s="81"/>
      <c r="E30" s="37"/>
      <c r="F30" s="80"/>
      <c r="G30" s="37"/>
      <c r="H30" s="37"/>
      <c r="I30" s="37"/>
      <c r="J30" s="37"/>
      <c r="K30" s="37"/>
      <c r="L30" s="37"/>
      <c r="M30" s="37"/>
      <c r="N30" s="37"/>
      <c r="O30" s="37"/>
      <c r="P30" s="37"/>
      <c r="Q30" s="37"/>
      <c r="R30" s="290"/>
      <c r="S30" s="290"/>
      <c r="T30" s="290"/>
      <c r="U30" s="290"/>
      <c r="V30" s="290"/>
      <c r="W30" s="290"/>
      <c r="X30" s="290"/>
      <c r="Y30" s="37"/>
      <c r="Z30" s="290"/>
      <c r="AA30" s="290"/>
      <c r="AB30" s="290"/>
      <c r="AC30" s="290"/>
      <c r="AD30" s="290"/>
      <c r="AE30" s="290"/>
      <c r="AF30" s="290"/>
      <c r="AH30" s="299"/>
      <c r="AI30" s="292"/>
      <c r="AJ30" s="292"/>
      <c r="AK30" s="292"/>
      <c r="AL30" s="292"/>
      <c r="AM30" s="292"/>
      <c r="AN30" s="37"/>
      <c r="AO30" s="300"/>
      <c r="AP30" s="294"/>
      <c r="AQ30" s="294"/>
    </row>
    <row r="31" spans="1:43" s="10" customFormat="1" ht="15" outlineLevel="1">
      <c r="A31" s="37">
        <v>137</v>
      </c>
      <c r="B31" s="37"/>
      <c r="C31" s="43" t="s">
        <v>281</v>
      </c>
      <c r="D31" s="77"/>
      <c r="E31" s="37"/>
      <c r="F31" s="43"/>
      <c r="G31" s="37"/>
      <c r="H31" s="37"/>
      <c r="I31" s="37"/>
      <c r="J31" s="37"/>
      <c r="K31" s="37"/>
      <c r="L31" s="37"/>
      <c r="M31" s="37"/>
      <c r="N31" s="37"/>
      <c r="O31" s="37"/>
      <c r="P31" s="37"/>
      <c r="Q31" s="37"/>
      <c r="R31" s="286"/>
      <c r="S31" s="286"/>
      <c r="T31" s="286"/>
      <c r="U31" s="286"/>
      <c r="V31" s="286"/>
      <c r="W31" s="286"/>
      <c r="X31" s="286"/>
      <c r="Y31" s="37"/>
      <c r="Z31" s="286"/>
      <c r="AA31" s="286"/>
      <c r="AB31" s="286"/>
      <c r="AC31" s="286"/>
      <c r="AD31" s="286"/>
      <c r="AE31" s="286"/>
      <c r="AF31" s="286"/>
      <c r="AH31" s="291"/>
      <c r="AI31" s="292"/>
      <c r="AJ31" s="292"/>
      <c r="AK31" s="292"/>
      <c r="AL31" s="292"/>
      <c r="AM31" s="292"/>
      <c r="AN31" s="37"/>
      <c r="AO31" s="293"/>
      <c r="AP31" s="294"/>
      <c r="AQ31" s="294"/>
    </row>
    <row r="32" spans="1:43" s="10" customFormat="1" ht="15" outlineLevel="1">
      <c r="A32" s="37">
        <v>138</v>
      </c>
      <c r="B32" s="37"/>
      <c r="C32" s="43" t="s">
        <v>280</v>
      </c>
      <c r="D32" s="77"/>
      <c r="E32" s="37"/>
      <c r="F32" s="43"/>
      <c r="G32" s="37"/>
      <c r="H32" s="37"/>
      <c r="I32" s="37"/>
      <c r="J32" s="37"/>
      <c r="K32" s="37"/>
      <c r="L32" s="37"/>
      <c r="M32" s="37"/>
      <c r="N32" s="37"/>
      <c r="O32" s="37"/>
      <c r="P32" s="37"/>
      <c r="Q32" s="37"/>
      <c r="R32" s="286"/>
      <c r="S32" s="286"/>
      <c r="T32" s="286"/>
      <c r="U32" s="286"/>
      <c r="V32" s="286"/>
      <c r="W32" s="286"/>
      <c r="X32" s="286"/>
      <c r="Y32" s="37"/>
      <c r="Z32" s="286"/>
      <c r="AA32" s="286"/>
      <c r="AB32" s="286"/>
      <c r="AC32" s="286"/>
      <c r="AD32" s="286"/>
      <c r="AE32" s="286"/>
      <c r="AF32" s="286"/>
      <c r="AH32" s="291"/>
      <c r="AI32" s="292"/>
      <c r="AJ32" s="292"/>
      <c r="AK32" s="292"/>
      <c r="AL32" s="292"/>
      <c r="AM32" s="292"/>
      <c r="AN32" s="37"/>
      <c r="AO32" s="293"/>
      <c r="AP32" s="294"/>
      <c r="AQ32" s="294"/>
    </row>
    <row r="33" spans="1:43" s="10" customFormat="1" ht="15" outlineLevel="1">
      <c r="A33" s="37">
        <v>139</v>
      </c>
      <c r="B33" s="37"/>
      <c r="C33" s="43" t="s">
        <v>279</v>
      </c>
      <c r="D33" s="77"/>
      <c r="E33" s="37"/>
      <c r="F33" s="43"/>
      <c r="G33" s="37"/>
      <c r="H33" s="37"/>
      <c r="I33" s="37"/>
      <c r="J33" s="37"/>
      <c r="K33" s="37"/>
      <c r="L33" s="37"/>
      <c r="M33" s="37"/>
      <c r="N33" s="37"/>
      <c r="O33" s="37"/>
      <c r="P33" s="37"/>
      <c r="Q33" s="37"/>
      <c r="R33" s="286"/>
      <c r="S33" s="286"/>
      <c r="T33" s="286"/>
      <c r="U33" s="286"/>
      <c r="V33" s="286"/>
      <c r="W33" s="286"/>
      <c r="X33" s="286"/>
      <c r="Y33" s="37"/>
      <c r="Z33" s="286"/>
      <c r="AA33" s="286"/>
      <c r="AB33" s="286"/>
      <c r="AC33" s="286"/>
      <c r="AD33" s="286"/>
      <c r="AE33" s="286"/>
      <c r="AF33" s="286"/>
      <c r="AH33" s="291"/>
      <c r="AI33" s="292"/>
      <c r="AJ33" s="292"/>
      <c r="AK33" s="292"/>
      <c r="AL33" s="292"/>
      <c r="AM33" s="292"/>
      <c r="AN33" s="37"/>
      <c r="AO33" s="293"/>
      <c r="AP33" s="294"/>
      <c r="AQ33" s="294"/>
    </row>
    <row r="34" spans="1:43" s="10" customFormat="1" ht="15" outlineLevel="1">
      <c r="A34" s="37"/>
      <c r="B34" s="37"/>
      <c r="C34" s="77"/>
      <c r="D34" s="77"/>
      <c r="E34" s="37"/>
      <c r="F34" s="43"/>
      <c r="G34" s="37"/>
      <c r="H34" s="37"/>
      <c r="I34" s="37"/>
      <c r="J34" s="37"/>
      <c r="K34" s="37"/>
      <c r="L34" s="37"/>
      <c r="M34" s="37"/>
      <c r="N34" s="37"/>
      <c r="O34" s="37"/>
      <c r="P34" s="37"/>
      <c r="Q34" s="37"/>
      <c r="R34" s="286"/>
      <c r="S34" s="286"/>
      <c r="T34" s="286"/>
      <c r="U34" s="286"/>
      <c r="V34" s="286"/>
      <c r="W34" s="286"/>
      <c r="X34" s="286"/>
      <c r="Y34" s="37"/>
      <c r="Z34" s="286"/>
      <c r="AA34" s="286"/>
      <c r="AB34" s="286"/>
      <c r="AC34" s="286"/>
      <c r="AD34" s="286"/>
      <c r="AE34" s="286"/>
      <c r="AF34" s="286"/>
      <c r="AH34" s="291"/>
      <c r="AI34" s="292"/>
      <c r="AJ34" s="292"/>
      <c r="AK34" s="292"/>
      <c r="AL34" s="292"/>
      <c r="AM34" s="292"/>
      <c r="AN34" s="37"/>
      <c r="AO34" s="293"/>
      <c r="AP34" s="294"/>
      <c r="AQ34" s="294"/>
    </row>
    <row r="35" spans="1:43" s="10" customFormat="1" ht="15" outlineLevel="1">
      <c r="A35" s="38">
        <v>140</v>
      </c>
      <c r="B35" s="61" t="s">
        <v>278</v>
      </c>
      <c r="C35" s="78"/>
      <c r="D35" s="78"/>
      <c r="E35" s="37"/>
      <c r="F35" s="61"/>
      <c r="G35" s="37"/>
      <c r="H35" s="37"/>
      <c r="I35" s="37"/>
      <c r="J35" s="37"/>
      <c r="K35" s="37"/>
      <c r="L35" s="37"/>
      <c r="M35" s="37"/>
      <c r="N35" s="37"/>
      <c r="O35" s="37"/>
      <c r="P35" s="37"/>
      <c r="Q35" s="37"/>
      <c r="R35" s="287"/>
      <c r="S35" s="287"/>
      <c r="T35" s="287"/>
      <c r="U35" s="287"/>
      <c r="V35" s="287"/>
      <c r="W35" s="287"/>
      <c r="X35" s="287"/>
      <c r="Y35" s="37"/>
      <c r="Z35" s="287"/>
      <c r="AA35" s="287"/>
      <c r="AB35" s="287"/>
      <c r="AC35" s="287"/>
      <c r="AD35" s="287"/>
      <c r="AE35" s="287"/>
      <c r="AF35" s="287"/>
      <c r="AH35" s="292"/>
      <c r="AI35" s="292"/>
      <c r="AJ35" s="292"/>
      <c r="AK35" s="292"/>
      <c r="AL35" s="292"/>
      <c r="AM35" s="292"/>
      <c r="AN35" s="37"/>
      <c r="AO35" s="294"/>
      <c r="AP35" s="294"/>
      <c r="AQ35" s="294"/>
    </row>
    <row r="36" spans="1:43" s="10" customFormat="1" ht="15" outlineLevel="1">
      <c r="A36" s="37">
        <v>141</v>
      </c>
      <c r="B36" s="37"/>
      <c r="C36" s="43" t="s">
        <v>277</v>
      </c>
      <c r="D36" s="77"/>
      <c r="E36" s="37"/>
      <c r="F36" s="43"/>
      <c r="G36" s="37"/>
      <c r="H36" s="37"/>
      <c r="I36" s="37"/>
      <c r="J36" s="37"/>
      <c r="K36" s="37"/>
      <c r="L36" s="37"/>
      <c r="M36" s="37"/>
      <c r="N36" s="37"/>
      <c r="O36" s="37"/>
      <c r="P36" s="37"/>
      <c r="Q36" s="37"/>
      <c r="R36" s="286"/>
      <c r="S36" s="286"/>
      <c r="T36" s="286"/>
      <c r="U36" s="286"/>
      <c r="V36" s="286"/>
      <c r="W36" s="286"/>
      <c r="X36" s="286"/>
      <c r="Y36" s="37"/>
      <c r="Z36" s="286"/>
      <c r="AA36" s="286"/>
      <c r="AB36" s="286"/>
      <c r="AC36" s="286"/>
      <c r="AD36" s="286"/>
      <c r="AE36" s="286"/>
      <c r="AF36" s="286"/>
      <c r="AH36" s="291"/>
      <c r="AI36" s="292"/>
      <c r="AJ36" s="292"/>
      <c r="AK36" s="292"/>
      <c r="AL36" s="292"/>
      <c r="AM36" s="292"/>
      <c r="AN36" s="37"/>
      <c r="AO36" s="293"/>
      <c r="AP36" s="294"/>
      <c r="AQ36" s="294"/>
    </row>
    <row r="37" spans="1:43" s="10" customFormat="1" ht="15" outlineLevel="1">
      <c r="A37" s="37">
        <v>142</v>
      </c>
      <c r="B37" s="37"/>
      <c r="C37" s="43" t="s">
        <v>276</v>
      </c>
      <c r="D37" s="77"/>
      <c r="E37" s="37"/>
      <c r="F37" s="43"/>
      <c r="G37" s="37"/>
      <c r="H37" s="37"/>
      <c r="I37" s="37"/>
      <c r="J37" s="37"/>
      <c r="K37" s="37"/>
      <c r="L37" s="37"/>
      <c r="M37" s="37"/>
      <c r="N37" s="37"/>
      <c r="O37" s="37"/>
      <c r="P37" s="37"/>
      <c r="Q37" s="37"/>
      <c r="R37" s="286"/>
      <c r="S37" s="286"/>
      <c r="T37" s="286"/>
      <c r="U37" s="286"/>
      <c r="V37" s="286"/>
      <c r="W37" s="286"/>
      <c r="X37" s="286"/>
      <c r="Y37" s="37"/>
      <c r="Z37" s="286"/>
      <c r="AA37" s="286"/>
      <c r="AB37" s="286"/>
      <c r="AC37" s="286"/>
      <c r="AD37" s="286"/>
      <c r="AE37" s="286"/>
      <c r="AF37" s="286"/>
      <c r="AH37" s="291"/>
      <c r="AI37" s="292"/>
      <c r="AJ37" s="292"/>
      <c r="AK37" s="292"/>
      <c r="AL37" s="292"/>
      <c r="AM37" s="292"/>
      <c r="AN37" s="37"/>
      <c r="AO37" s="293"/>
      <c r="AP37" s="294"/>
      <c r="AQ37" s="294"/>
    </row>
    <row r="38" spans="1:43" s="10" customFormat="1" ht="15" outlineLevel="1">
      <c r="A38" s="37">
        <v>143</v>
      </c>
      <c r="B38" s="37"/>
      <c r="C38" s="43" t="s">
        <v>275</v>
      </c>
      <c r="D38" s="77"/>
      <c r="E38" s="37"/>
      <c r="F38" s="43"/>
      <c r="G38" s="37"/>
      <c r="H38" s="37"/>
      <c r="I38" s="37"/>
      <c r="J38" s="37"/>
      <c r="K38" s="37"/>
      <c r="L38" s="37"/>
      <c r="M38" s="37"/>
      <c r="N38" s="37"/>
      <c r="O38" s="37"/>
      <c r="P38" s="37"/>
      <c r="Q38" s="37"/>
      <c r="R38" s="286"/>
      <c r="S38" s="286"/>
      <c r="T38" s="286"/>
      <c r="U38" s="286"/>
      <c r="V38" s="286"/>
      <c r="W38" s="286"/>
      <c r="X38" s="286"/>
      <c r="Y38" s="37"/>
      <c r="Z38" s="286"/>
      <c r="AA38" s="286"/>
      <c r="AB38" s="286"/>
      <c r="AC38" s="286"/>
      <c r="AD38" s="286"/>
      <c r="AE38" s="286"/>
      <c r="AF38" s="286"/>
      <c r="AH38" s="291"/>
      <c r="AI38" s="292"/>
      <c r="AJ38" s="292"/>
      <c r="AK38" s="292"/>
      <c r="AL38" s="292"/>
      <c r="AM38" s="292"/>
      <c r="AN38" s="37"/>
      <c r="AO38" s="293"/>
      <c r="AP38" s="294"/>
      <c r="AQ38" s="294"/>
    </row>
    <row r="39" spans="1:43" s="10" customFormat="1" ht="15" outlineLevel="1">
      <c r="A39" s="37">
        <v>144</v>
      </c>
      <c r="B39" s="37"/>
      <c r="C39" s="43" t="s">
        <v>274</v>
      </c>
      <c r="D39" s="77"/>
      <c r="E39" s="37"/>
      <c r="F39" s="43"/>
      <c r="G39" s="37"/>
      <c r="H39" s="37"/>
      <c r="I39" s="37"/>
      <c r="J39" s="37"/>
      <c r="K39" s="37"/>
      <c r="L39" s="37"/>
      <c r="M39" s="37"/>
      <c r="N39" s="37"/>
      <c r="O39" s="37"/>
      <c r="P39" s="37"/>
      <c r="Q39" s="37"/>
      <c r="R39" s="286"/>
      <c r="S39" s="286"/>
      <c r="T39" s="286"/>
      <c r="U39" s="286"/>
      <c r="V39" s="286"/>
      <c r="W39" s="286"/>
      <c r="X39" s="286"/>
      <c r="Y39" s="37"/>
      <c r="Z39" s="286"/>
      <c r="AA39" s="286"/>
      <c r="AB39" s="286"/>
      <c r="AC39" s="286"/>
      <c r="AD39" s="286"/>
      <c r="AE39" s="286"/>
      <c r="AF39" s="286"/>
      <c r="AH39" s="291"/>
      <c r="AI39" s="292"/>
      <c r="AJ39" s="292"/>
      <c r="AK39" s="292"/>
      <c r="AL39" s="292"/>
      <c r="AM39" s="292"/>
      <c r="AN39" s="37"/>
      <c r="AO39" s="293"/>
      <c r="AP39" s="294"/>
      <c r="AQ39" s="294"/>
    </row>
    <row r="40" spans="1:43" s="10" customFormat="1" ht="15" outlineLevel="1">
      <c r="A40" s="37">
        <v>145</v>
      </c>
      <c r="B40" s="37"/>
      <c r="C40" s="43" t="s">
        <v>273</v>
      </c>
      <c r="D40" s="77"/>
      <c r="E40" s="37"/>
      <c r="F40" s="43"/>
      <c r="G40" s="37"/>
      <c r="H40" s="37"/>
      <c r="I40" s="37"/>
      <c r="J40" s="37"/>
      <c r="K40" s="37"/>
      <c r="L40" s="37"/>
      <c r="M40" s="37"/>
      <c r="N40" s="37"/>
      <c r="O40" s="37"/>
      <c r="P40" s="37"/>
      <c r="Q40" s="37"/>
      <c r="R40" s="286"/>
      <c r="S40" s="286"/>
      <c r="T40" s="286"/>
      <c r="U40" s="286"/>
      <c r="V40" s="286"/>
      <c r="W40" s="286"/>
      <c r="X40" s="286"/>
      <c r="Y40" s="37"/>
      <c r="Z40" s="286"/>
      <c r="AA40" s="286"/>
      <c r="AB40" s="286"/>
      <c r="AC40" s="286"/>
      <c r="AD40" s="286"/>
      <c r="AE40" s="286"/>
      <c r="AF40" s="286"/>
      <c r="AH40" s="291"/>
      <c r="AI40" s="292"/>
      <c r="AJ40" s="292"/>
      <c r="AK40" s="292"/>
      <c r="AL40" s="292"/>
      <c r="AM40" s="292"/>
      <c r="AN40" s="37"/>
      <c r="AO40" s="293"/>
      <c r="AP40" s="294"/>
      <c r="AQ40" s="294"/>
    </row>
    <row r="41" spans="1:43" s="10" customFormat="1" ht="15" outlineLevel="1">
      <c r="A41" s="37">
        <v>146</v>
      </c>
      <c r="B41" s="37"/>
      <c r="C41" s="43" t="s">
        <v>272</v>
      </c>
      <c r="D41" s="77"/>
      <c r="E41" s="37"/>
      <c r="F41" s="43"/>
      <c r="G41" s="37"/>
      <c r="H41" s="37"/>
      <c r="I41" s="37"/>
      <c r="J41" s="37"/>
      <c r="K41" s="37"/>
      <c r="L41" s="37"/>
      <c r="M41" s="37"/>
      <c r="N41" s="37"/>
      <c r="O41" s="37"/>
      <c r="P41" s="37"/>
      <c r="Q41" s="37"/>
      <c r="R41" s="286"/>
      <c r="S41" s="286"/>
      <c r="T41" s="286"/>
      <c r="U41" s="286"/>
      <c r="V41" s="286"/>
      <c r="W41" s="286"/>
      <c r="X41" s="286"/>
      <c r="Y41" s="37"/>
      <c r="Z41" s="286"/>
      <c r="AA41" s="286"/>
      <c r="AB41" s="286"/>
      <c r="AC41" s="286"/>
      <c r="AD41" s="286"/>
      <c r="AE41" s="286"/>
      <c r="AF41" s="286"/>
      <c r="AH41" s="291"/>
      <c r="AI41" s="292"/>
      <c r="AJ41" s="292"/>
      <c r="AK41" s="292"/>
      <c r="AL41" s="292"/>
      <c r="AM41" s="292"/>
      <c r="AN41" s="37"/>
      <c r="AO41" s="293"/>
      <c r="AP41" s="294"/>
      <c r="AQ41" s="294"/>
    </row>
    <row r="42" spans="1:43" s="10" customFormat="1" ht="15" outlineLevel="1">
      <c r="A42" s="37">
        <v>147</v>
      </c>
      <c r="B42" s="37"/>
      <c r="C42" s="43" t="s">
        <v>271</v>
      </c>
      <c r="D42" s="77"/>
      <c r="E42" s="37"/>
      <c r="F42" s="43"/>
      <c r="G42" s="37"/>
      <c r="H42" s="37"/>
      <c r="I42" s="37"/>
      <c r="J42" s="37"/>
      <c r="K42" s="37"/>
      <c r="L42" s="37"/>
      <c r="M42" s="37"/>
      <c r="N42" s="37"/>
      <c r="O42" s="37"/>
      <c r="P42" s="37"/>
      <c r="Q42" s="37"/>
      <c r="R42" s="286"/>
      <c r="S42" s="286"/>
      <c r="T42" s="286"/>
      <c r="U42" s="286"/>
      <c r="V42" s="286"/>
      <c r="W42" s="286"/>
      <c r="X42" s="286"/>
      <c r="Y42" s="37"/>
      <c r="Z42" s="286"/>
      <c r="AA42" s="286"/>
      <c r="AB42" s="286"/>
      <c r="AC42" s="286"/>
      <c r="AD42" s="286"/>
      <c r="AE42" s="286"/>
      <c r="AF42" s="286"/>
      <c r="AH42" s="291"/>
      <c r="AI42" s="292"/>
      <c r="AJ42" s="292"/>
      <c r="AK42" s="292"/>
      <c r="AL42" s="292"/>
      <c r="AM42" s="292"/>
      <c r="AN42" s="37"/>
      <c r="AO42" s="293"/>
      <c r="AP42" s="294"/>
      <c r="AQ42" s="294"/>
    </row>
    <row r="43" spans="1:43" s="10" customFormat="1" ht="15" outlineLevel="1">
      <c r="A43" s="37">
        <v>149</v>
      </c>
      <c r="B43" s="37"/>
      <c r="C43" s="43" t="s">
        <v>270</v>
      </c>
      <c r="D43" s="77"/>
      <c r="E43" s="37"/>
      <c r="F43" s="43"/>
      <c r="G43" s="37"/>
      <c r="H43" s="37"/>
      <c r="I43" s="37"/>
      <c r="J43" s="37"/>
      <c r="K43" s="37"/>
      <c r="L43" s="37"/>
      <c r="M43" s="37"/>
      <c r="N43" s="37"/>
      <c r="O43" s="37"/>
      <c r="P43" s="37"/>
      <c r="Q43" s="37"/>
      <c r="R43" s="286"/>
      <c r="S43" s="286"/>
      <c r="T43" s="286"/>
      <c r="U43" s="286"/>
      <c r="V43" s="286"/>
      <c r="W43" s="286"/>
      <c r="X43" s="286"/>
      <c r="Y43" s="37"/>
      <c r="Z43" s="286"/>
      <c r="AA43" s="286"/>
      <c r="AB43" s="286"/>
      <c r="AC43" s="286"/>
      <c r="AD43" s="286"/>
      <c r="AE43" s="286"/>
      <c r="AF43" s="286"/>
      <c r="AH43" s="291"/>
      <c r="AI43" s="292"/>
      <c r="AJ43" s="292"/>
      <c r="AK43" s="292"/>
      <c r="AL43" s="292"/>
      <c r="AM43" s="292"/>
      <c r="AN43" s="37"/>
      <c r="AO43" s="293"/>
      <c r="AP43" s="294"/>
      <c r="AQ43" s="294"/>
    </row>
    <row r="44" spans="1:43" s="10" customFormat="1" ht="15" outlineLevel="1">
      <c r="A44" s="37"/>
      <c r="B44" s="37"/>
      <c r="C44" s="77"/>
      <c r="D44" s="77"/>
      <c r="E44" s="37"/>
      <c r="F44" s="43"/>
      <c r="G44" s="37"/>
      <c r="H44" s="37"/>
      <c r="I44" s="37"/>
      <c r="J44" s="37"/>
      <c r="K44" s="37"/>
      <c r="L44" s="37"/>
      <c r="M44" s="37"/>
      <c r="N44" s="37"/>
      <c r="O44" s="37"/>
      <c r="P44" s="37"/>
      <c r="Q44" s="37"/>
      <c r="R44" s="286"/>
      <c r="S44" s="286"/>
      <c r="T44" s="286"/>
      <c r="U44" s="286"/>
      <c r="V44" s="286"/>
      <c r="W44" s="286"/>
      <c r="X44" s="286"/>
      <c r="Y44" s="37"/>
      <c r="Z44" s="286"/>
      <c r="AA44" s="286"/>
      <c r="AB44" s="286"/>
      <c r="AC44" s="286"/>
      <c r="AD44" s="286"/>
      <c r="AE44" s="286"/>
      <c r="AF44" s="286"/>
      <c r="AH44" s="291"/>
      <c r="AI44" s="292"/>
      <c r="AJ44" s="292"/>
      <c r="AK44" s="292"/>
      <c r="AL44" s="292"/>
      <c r="AM44" s="292"/>
      <c r="AN44" s="37"/>
      <c r="AO44" s="293"/>
      <c r="AP44" s="294"/>
      <c r="AQ44" s="294"/>
    </row>
    <row r="45" spans="1:43" s="10" customFormat="1" ht="15" outlineLevel="1">
      <c r="A45" s="38">
        <v>150</v>
      </c>
      <c r="B45" s="61" t="s">
        <v>269</v>
      </c>
      <c r="C45" s="78"/>
      <c r="D45" s="78"/>
      <c r="E45" s="37"/>
      <c r="F45" s="61"/>
      <c r="G45" s="37"/>
      <c r="H45" s="37"/>
      <c r="I45" s="37"/>
      <c r="J45" s="37"/>
      <c r="K45" s="37"/>
      <c r="L45" s="37"/>
      <c r="M45" s="37"/>
      <c r="N45" s="37"/>
      <c r="O45" s="37"/>
      <c r="P45" s="37"/>
      <c r="Q45" s="37"/>
      <c r="R45" s="287"/>
      <c r="S45" s="287"/>
      <c r="T45" s="287"/>
      <c r="U45" s="287"/>
      <c r="V45" s="287"/>
      <c r="W45" s="287"/>
      <c r="X45" s="287"/>
      <c r="Y45" s="37"/>
      <c r="Z45" s="287"/>
      <c r="AA45" s="287"/>
      <c r="AB45" s="287"/>
      <c r="AC45" s="287"/>
      <c r="AD45" s="287"/>
      <c r="AE45" s="287"/>
      <c r="AF45" s="287"/>
      <c r="AH45" s="292"/>
      <c r="AI45" s="292"/>
      <c r="AJ45" s="292"/>
      <c r="AK45" s="292"/>
      <c r="AL45" s="292"/>
      <c r="AM45" s="292"/>
      <c r="AN45" s="37"/>
      <c r="AO45" s="294"/>
      <c r="AP45" s="294"/>
      <c r="AQ45" s="294"/>
    </row>
    <row r="46" spans="1:43" s="10" customFormat="1" ht="15" outlineLevel="1">
      <c r="A46" s="37">
        <v>151</v>
      </c>
      <c r="B46" s="37"/>
      <c r="C46" s="43" t="s">
        <v>268</v>
      </c>
      <c r="D46" s="77"/>
      <c r="E46" s="37"/>
      <c r="F46" s="43"/>
      <c r="G46" s="37"/>
      <c r="H46" s="37"/>
      <c r="I46" s="37"/>
      <c r="J46" s="37"/>
      <c r="K46" s="37"/>
      <c r="L46" s="37"/>
      <c r="M46" s="37"/>
      <c r="N46" s="37"/>
      <c r="O46" s="37"/>
      <c r="P46" s="37"/>
      <c r="Q46" s="37"/>
      <c r="R46" s="286"/>
      <c r="S46" s="286"/>
      <c r="T46" s="286"/>
      <c r="U46" s="286"/>
      <c r="V46" s="286"/>
      <c r="W46" s="286"/>
      <c r="X46" s="286"/>
      <c r="Y46" s="37"/>
      <c r="Z46" s="286"/>
      <c r="AA46" s="286"/>
      <c r="AB46" s="286"/>
      <c r="AC46" s="286"/>
      <c r="AD46" s="286"/>
      <c r="AE46" s="286"/>
      <c r="AF46" s="286"/>
      <c r="AH46" s="291"/>
      <c r="AI46" s="292"/>
      <c r="AJ46" s="292"/>
      <c r="AK46" s="292"/>
      <c r="AL46" s="292"/>
      <c r="AM46" s="292"/>
      <c r="AN46" s="37"/>
      <c r="AO46" s="293"/>
      <c r="AP46" s="294"/>
      <c r="AQ46" s="294"/>
    </row>
    <row r="47" spans="1:43" s="10" customFormat="1" ht="15" outlineLevel="1">
      <c r="A47" s="37">
        <v>152</v>
      </c>
      <c r="B47" s="37"/>
      <c r="C47" s="43" t="s">
        <v>267</v>
      </c>
      <c r="D47" s="77"/>
      <c r="E47" s="37"/>
      <c r="F47" s="43"/>
      <c r="G47" s="37"/>
      <c r="H47" s="37"/>
      <c r="I47" s="37"/>
      <c r="J47" s="37"/>
      <c r="K47" s="37"/>
      <c r="L47" s="37"/>
      <c r="M47" s="37"/>
      <c r="N47" s="37"/>
      <c r="O47" s="37"/>
      <c r="P47" s="37"/>
      <c r="Q47" s="37"/>
      <c r="R47" s="286"/>
      <c r="S47" s="286"/>
      <c r="T47" s="286"/>
      <c r="U47" s="286"/>
      <c r="V47" s="286"/>
      <c r="W47" s="286"/>
      <c r="X47" s="286"/>
      <c r="Y47" s="37"/>
      <c r="Z47" s="286"/>
      <c r="AA47" s="286"/>
      <c r="AB47" s="286"/>
      <c r="AC47" s="286"/>
      <c r="AD47" s="286"/>
      <c r="AE47" s="286"/>
      <c r="AF47" s="286"/>
      <c r="AH47" s="291"/>
      <c r="AI47" s="292"/>
      <c r="AJ47" s="292"/>
      <c r="AK47" s="292"/>
      <c r="AL47" s="292"/>
      <c r="AM47" s="292"/>
      <c r="AN47" s="37"/>
      <c r="AO47" s="293"/>
      <c r="AP47" s="294"/>
      <c r="AQ47" s="294"/>
    </row>
    <row r="48" spans="1:43" s="10" customFormat="1" ht="15" outlineLevel="1">
      <c r="A48" s="37">
        <v>153</v>
      </c>
      <c r="B48" s="37"/>
      <c r="C48" s="43" t="s">
        <v>266</v>
      </c>
      <c r="D48" s="77"/>
      <c r="E48" s="37"/>
      <c r="F48" s="43"/>
      <c r="G48" s="37"/>
      <c r="H48" s="37"/>
      <c r="I48" s="37"/>
      <c r="J48" s="37"/>
      <c r="K48" s="37"/>
      <c r="L48" s="37"/>
      <c r="M48" s="37"/>
      <c r="N48" s="37"/>
      <c r="O48" s="37"/>
      <c r="P48" s="37"/>
      <c r="Q48" s="37"/>
      <c r="R48" s="286"/>
      <c r="S48" s="286"/>
      <c r="T48" s="286"/>
      <c r="U48" s="286"/>
      <c r="V48" s="286"/>
      <c r="W48" s="286"/>
      <c r="X48" s="286"/>
      <c r="Y48" s="37"/>
      <c r="Z48" s="286"/>
      <c r="AA48" s="286"/>
      <c r="AB48" s="286"/>
      <c r="AC48" s="286"/>
      <c r="AD48" s="286"/>
      <c r="AE48" s="286"/>
      <c r="AF48" s="286"/>
      <c r="AH48" s="291"/>
      <c r="AI48" s="292"/>
      <c r="AJ48" s="292"/>
      <c r="AK48" s="292"/>
      <c r="AL48" s="292"/>
      <c r="AM48" s="292"/>
      <c r="AN48" s="37"/>
      <c r="AO48" s="293"/>
      <c r="AP48" s="294"/>
      <c r="AQ48" s="294"/>
    </row>
    <row r="49" spans="1:43" s="10" customFormat="1" ht="15" outlineLevel="1">
      <c r="A49" s="37">
        <v>154</v>
      </c>
      <c r="B49" s="37"/>
      <c r="C49" s="43" t="s">
        <v>265</v>
      </c>
      <c r="D49" s="77"/>
      <c r="E49" s="37"/>
      <c r="F49" s="43"/>
      <c r="G49" s="37"/>
      <c r="H49" s="37"/>
      <c r="I49" s="37"/>
      <c r="J49" s="37"/>
      <c r="K49" s="37"/>
      <c r="L49" s="37"/>
      <c r="M49" s="37"/>
      <c r="N49" s="37"/>
      <c r="O49" s="37"/>
      <c r="P49" s="37"/>
      <c r="Q49" s="37"/>
      <c r="R49" s="286"/>
      <c r="S49" s="286"/>
      <c r="T49" s="286"/>
      <c r="U49" s="286"/>
      <c r="V49" s="286"/>
      <c r="W49" s="286"/>
      <c r="X49" s="286"/>
      <c r="Y49" s="37"/>
      <c r="Z49" s="286"/>
      <c r="AA49" s="286"/>
      <c r="AB49" s="286"/>
      <c r="AC49" s="286"/>
      <c r="AD49" s="286"/>
      <c r="AE49" s="286"/>
      <c r="AF49" s="286"/>
      <c r="AH49" s="291"/>
      <c r="AI49" s="292"/>
      <c r="AJ49" s="292"/>
      <c r="AK49" s="292"/>
      <c r="AL49" s="292"/>
      <c r="AM49" s="292"/>
      <c r="AN49" s="37"/>
      <c r="AO49" s="293"/>
      <c r="AP49" s="294"/>
      <c r="AQ49" s="294"/>
    </row>
    <row r="50" spans="1:43" s="10" customFormat="1" ht="15" outlineLevel="1">
      <c r="A50" s="37">
        <v>155</v>
      </c>
      <c r="B50" s="37"/>
      <c r="C50" s="43" t="s">
        <v>264</v>
      </c>
      <c r="D50" s="77"/>
      <c r="E50" s="37"/>
      <c r="F50" s="43"/>
      <c r="G50" s="37"/>
      <c r="H50" s="37"/>
      <c r="I50" s="37"/>
      <c r="J50" s="37"/>
      <c r="K50" s="37"/>
      <c r="L50" s="37"/>
      <c r="M50" s="37"/>
      <c r="N50" s="37"/>
      <c r="O50" s="37"/>
      <c r="P50" s="37"/>
      <c r="Q50" s="37"/>
      <c r="R50" s="286"/>
      <c r="S50" s="286"/>
      <c r="T50" s="286"/>
      <c r="U50" s="286"/>
      <c r="V50" s="286"/>
      <c r="W50" s="286"/>
      <c r="X50" s="286"/>
      <c r="Y50" s="37"/>
      <c r="Z50" s="286"/>
      <c r="AA50" s="286"/>
      <c r="AB50" s="286"/>
      <c r="AC50" s="286"/>
      <c r="AD50" s="286"/>
      <c r="AE50" s="286"/>
      <c r="AF50" s="286"/>
      <c r="AH50" s="291"/>
      <c r="AI50" s="292"/>
      <c r="AJ50" s="292"/>
      <c r="AK50" s="292"/>
      <c r="AL50" s="292"/>
      <c r="AM50" s="292"/>
      <c r="AN50" s="37"/>
      <c r="AO50" s="293"/>
      <c r="AP50" s="294"/>
      <c r="AQ50" s="294"/>
    </row>
    <row r="51" spans="1:43" s="10" customFormat="1" ht="15" outlineLevel="1">
      <c r="A51" s="37"/>
      <c r="B51" s="37"/>
      <c r="C51" s="77"/>
      <c r="D51" s="77"/>
      <c r="E51" s="37"/>
      <c r="F51" s="43"/>
      <c r="G51" s="37"/>
      <c r="H51" s="37"/>
      <c r="I51" s="37"/>
      <c r="J51" s="37"/>
      <c r="K51" s="37"/>
      <c r="L51" s="37"/>
      <c r="M51" s="37"/>
      <c r="N51" s="37"/>
      <c r="O51" s="37"/>
      <c r="P51" s="37"/>
      <c r="Q51" s="37"/>
      <c r="R51" s="287"/>
      <c r="S51" s="287"/>
      <c r="T51" s="287"/>
      <c r="U51" s="287"/>
      <c r="V51" s="287"/>
      <c r="W51" s="287"/>
      <c r="X51" s="287"/>
      <c r="Y51" s="37"/>
      <c r="Z51" s="286"/>
      <c r="AA51" s="286"/>
      <c r="AB51" s="286"/>
      <c r="AC51" s="286"/>
      <c r="AD51" s="286"/>
      <c r="AE51" s="286"/>
      <c r="AF51" s="286"/>
      <c r="AH51" s="291"/>
      <c r="AI51" s="292"/>
      <c r="AJ51" s="292"/>
      <c r="AK51" s="292"/>
      <c r="AL51" s="292"/>
      <c r="AM51" s="292"/>
      <c r="AN51" s="37"/>
      <c r="AO51" s="293"/>
      <c r="AP51" s="294"/>
      <c r="AQ51" s="294"/>
    </row>
    <row r="52" spans="1:43" s="10" customFormat="1" ht="15" outlineLevel="1">
      <c r="A52" s="38">
        <v>160</v>
      </c>
      <c r="B52" s="61" t="s">
        <v>263</v>
      </c>
      <c r="C52" s="78"/>
      <c r="D52" s="78"/>
      <c r="E52" s="37"/>
      <c r="F52" s="61"/>
      <c r="G52" s="37"/>
      <c r="H52" s="37"/>
      <c r="I52" s="37"/>
      <c r="J52" s="37"/>
      <c r="K52" s="37"/>
      <c r="L52" s="37"/>
      <c r="M52" s="37"/>
      <c r="N52" s="37"/>
      <c r="O52" s="37"/>
      <c r="P52" s="37"/>
      <c r="Q52" s="37"/>
      <c r="R52" s="287"/>
      <c r="S52" s="287"/>
      <c r="T52" s="287"/>
      <c r="U52" s="287"/>
      <c r="V52" s="287"/>
      <c r="W52" s="287"/>
      <c r="X52" s="287"/>
      <c r="Y52" s="37"/>
      <c r="Z52" s="287"/>
      <c r="AA52" s="287"/>
      <c r="AB52" s="287"/>
      <c r="AC52" s="287"/>
      <c r="AD52" s="287"/>
      <c r="AE52" s="287"/>
      <c r="AF52" s="287"/>
      <c r="AH52" s="292"/>
      <c r="AI52" s="292"/>
      <c r="AJ52" s="292"/>
      <c r="AK52" s="292"/>
      <c r="AL52" s="292"/>
      <c r="AM52" s="292"/>
      <c r="AN52" s="37"/>
      <c r="AO52" s="294"/>
      <c r="AP52" s="294"/>
      <c r="AQ52" s="294"/>
    </row>
    <row r="53" spans="1:43" s="10" customFormat="1" ht="15" outlineLevel="1">
      <c r="A53" s="37"/>
      <c r="B53" s="37"/>
      <c r="C53" s="77"/>
      <c r="D53" s="77"/>
      <c r="E53" s="37"/>
      <c r="F53" s="43"/>
      <c r="G53" s="37"/>
      <c r="H53" s="37"/>
      <c r="I53" s="37"/>
      <c r="J53" s="37"/>
      <c r="K53" s="37"/>
      <c r="L53" s="37"/>
      <c r="M53" s="37"/>
      <c r="N53" s="37"/>
      <c r="O53" s="37"/>
      <c r="P53" s="37"/>
      <c r="Q53" s="37"/>
      <c r="R53" s="286"/>
      <c r="S53" s="286"/>
      <c r="T53" s="286"/>
      <c r="U53" s="286"/>
      <c r="V53" s="286"/>
      <c r="W53" s="286"/>
      <c r="X53" s="286"/>
      <c r="Y53" s="37"/>
      <c r="Z53" s="286"/>
      <c r="AA53" s="286"/>
      <c r="AB53" s="286"/>
      <c r="AC53" s="286"/>
      <c r="AD53" s="286"/>
      <c r="AE53" s="286"/>
      <c r="AF53" s="286"/>
      <c r="AH53" s="291"/>
      <c r="AI53" s="292"/>
      <c r="AJ53" s="292"/>
      <c r="AK53" s="292"/>
      <c r="AL53" s="292"/>
      <c r="AM53" s="292"/>
      <c r="AN53" s="37"/>
      <c r="AO53" s="293"/>
      <c r="AP53" s="294"/>
      <c r="AQ53" s="294"/>
    </row>
    <row r="54" spans="1:43" s="10" customFormat="1" ht="15" outlineLevel="1">
      <c r="A54" s="38">
        <v>200</v>
      </c>
      <c r="B54" s="67" t="s">
        <v>262</v>
      </c>
      <c r="C54" s="78"/>
      <c r="D54" s="78"/>
      <c r="E54" s="37"/>
      <c r="F54" s="61"/>
      <c r="G54" s="37"/>
      <c r="H54" s="37"/>
      <c r="I54" s="37"/>
      <c r="J54" s="37"/>
      <c r="K54" s="37"/>
      <c r="L54" s="37"/>
      <c r="M54" s="37"/>
      <c r="N54" s="37"/>
      <c r="O54" s="37"/>
      <c r="P54" s="37"/>
      <c r="Q54" s="37"/>
      <c r="R54" s="287"/>
      <c r="S54" s="287"/>
      <c r="T54" s="287"/>
      <c r="U54" s="287"/>
      <c r="V54" s="287"/>
      <c r="W54" s="287"/>
      <c r="X54" s="287"/>
      <c r="Y54" s="37"/>
      <c r="Z54" s="287"/>
      <c r="AA54" s="287"/>
      <c r="AB54" s="287"/>
      <c r="AC54" s="287"/>
      <c r="AD54" s="287"/>
      <c r="AE54" s="287"/>
      <c r="AF54" s="287"/>
      <c r="AH54" s="292"/>
      <c r="AI54" s="292"/>
      <c r="AJ54" s="292"/>
      <c r="AK54" s="292"/>
      <c r="AL54" s="292"/>
      <c r="AM54" s="292"/>
      <c r="AN54" s="37"/>
      <c r="AO54" s="294"/>
      <c r="AP54" s="294"/>
      <c r="AQ54" s="294"/>
    </row>
    <row r="55" spans="1:43" s="10" customFormat="1" ht="15" outlineLevel="1">
      <c r="A55" s="37"/>
      <c r="B55" s="37"/>
      <c r="C55" s="77"/>
      <c r="D55" s="77"/>
      <c r="E55" s="37"/>
      <c r="F55" s="43"/>
      <c r="G55" s="37"/>
      <c r="H55" s="37"/>
      <c r="I55" s="37"/>
      <c r="J55" s="37"/>
      <c r="K55" s="37"/>
      <c r="L55" s="37"/>
      <c r="M55" s="37"/>
      <c r="N55" s="37"/>
      <c r="O55" s="37"/>
      <c r="P55" s="37"/>
      <c r="Q55" s="37"/>
      <c r="R55" s="286"/>
      <c r="S55" s="286"/>
      <c r="T55" s="286"/>
      <c r="U55" s="286"/>
      <c r="V55" s="286"/>
      <c r="W55" s="286"/>
      <c r="X55" s="286"/>
      <c r="Y55" s="37"/>
      <c r="Z55" s="286"/>
      <c r="AA55" s="286"/>
      <c r="AB55" s="286"/>
      <c r="AC55" s="286"/>
      <c r="AD55" s="286"/>
      <c r="AE55" s="286"/>
      <c r="AF55" s="286"/>
      <c r="AH55" s="291"/>
      <c r="AI55" s="292"/>
      <c r="AJ55" s="292"/>
      <c r="AK55" s="292"/>
      <c r="AL55" s="292"/>
      <c r="AM55" s="292"/>
      <c r="AN55" s="37"/>
      <c r="AO55" s="293"/>
      <c r="AP55" s="294"/>
      <c r="AQ55" s="294"/>
    </row>
    <row r="56" spans="1:43" s="10" customFormat="1" ht="15" outlineLevel="1">
      <c r="A56" s="38">
        <v>210</v>
      </c>
      <c r="B56" s="61" t="s">
        <v>261</v>
      </c>
      <c r="C56" s="78"/>
      <c r="D56" s="78"/>
      <c r="E56" s="37"/>
      <c r="F56" s="61"/>
      <c r="G56" s="37"/>
      <c r="H56" s="37"/>
      <c r="I56" s="37"/>
      <c r="J56" s="37"/>
      <c r="K56" s="37"/>
      <c r="L56" s="37"/>
      <c r="M56" s="37"/>
      <c r="N56" s="37"/>
      <c r="O56" s="37"/>
      <c r="P56" s="37"/>
      <c r="Q56" s="37"/>
      <c r="R56" s="287"/>
      <c r="S56" s="287"/>
      <c r="T56" s="287"/>
      <c r="U56" s="287"/>
      <c r="V56" s="287"/>
      <c r="W56" s="287"/>
      <c r="X56" s="287"/>
      <c r="Y56" s="37"/>
      <c r="Z56" s="287"/>
      <c r="AA56" s="287"/>
      <c r="AB56" s="287"/>
      <c r="AC56" s="287"/>
      <c r="AD56" s="287"/>
      <c r="AE56" s="287"/>
      <c r="AF56" s="287"/>
      <c r="AH56" s="292"/>
      <c r="AI56" s="292"/>
      <c r="AJ56" s="292"/>
      <c r="AK56" s="292"/>
      <c r="AL56" s="292"/>
      <c r="AM56" s="292"/>
      <c r="AN56" s="37"/>
      <c r="AO56" s="294"/>
      <c r="AP56" s="294"/>
      <c r="AQ56" s="294"/>
    </row>
    <row r="57" spans="1:43" s="10" customFormat="1" ht="15" outlineLevel="1">
      <c r="A57" s="37">
        <v>211</v>
      </c>
      <c r="B57" s="37"/>
      <c r="C57" s="43" t="s">
        <v>260</v>
      </c>
      <c r="D57" s="77"/>
      <c r="E57" s="37"/>
      <c r="F57" s="43"/>
      <c r="G57" s="37"/>
      <c r="H57" s="37"/>
      <c r="I57" s="37"/>
      <c r="J57" s="37"/>
      <c r="K57" s="37"/>
      <c r="L57" s="37"/>
      <c r="M57" s="37"/>
      <c r="N57" s="37"/>
      <c r="O57" s="37"/>
      <c r="P57" s="37"/>
      <c r="Q57" s="37"/>
      <c r="R57" s="286"/>
      <c r="S57" s="286"/>
      <c r="T57" s="286"/>
      <c r="U57" s="286"/>
      <c r="V57" s="286"/>
      <c r="W57" s="286"/>
      <c r="X57" s="286"/>
      <c r="Y57" s="37"/>
      <c r="Z57" s="286"/>
      <c r="AA57" s="286"/>
      <c r="AB57" s="286"/>
      <c r="AC57" s="286"/>
      <c r="AD57" s="286"/>
      <c r="AE57" s="286"/>
      <c r="AF57" s="286"/>
      <c r="AH57" s="291"/>
      <c r="AI57" s="292"/>
      <c r="AJ57" s="292"/>
      <c r="AK57" s="292"/>
      <c r="AL57" s="292"/>
      <c r="AM57" s="292"/>
      <c r="AN57" s="37"/>
      <c r="AO57" s="293"/>
      <c r="AP57" s="294"/>
      <c r="AQ57" s="294"/>
    </row>
    <row r="58" spans="1:43" s="10" customFormat="1" ht="15" outlineLevel="1">
      <c r="A58" s="82">
        <v>212</v>
      </c>
      <c r="B58" s="37"/>
      <c r="C58" s="80" t="s">
        <v>257</v>
      </c>
      <c r="D58" s="81"/>
      <c r="E58" s="37"/>
      <c r="F58" s="80"/>
      <c r="G58" s="37"/>
      <c r="H58" s="37"/>
      <c r="I58" s="37"/>
      <c r="J58" s="37"/>
      <c r="K58" s="37"/>
      <c r="L58" s="37"/>
      <c r="M58" s="37"/>
      <c r="N58" s="37"/>
      <c r="O58" s="37"/>
      <c r="P58" s="37"/>
      <c r="Q58" s="37"/>
      <c r="R58" s="290"/>
      <c r="S58" s="290"/>
      <c r="T58" s="290"/>
      <c r="U58" s="290"/>
      <c r="V58" s="290"/>
      <c r="W58" s="290"/>
      <c r="X58" s="290"/>
      <c r="Y58" s="37"/>
      <c r="Z58" s="290"/>
      <c r="AA58" s="290"/>
      <c r="AB58" s="290"/>
      <c r="AC58" s="290"/>
      <c r="AD58" s="290"/>
      <c r="AE58" s="290"/>
      <c r="AF58" s="290"/>
      <c r="AH58" s="299"/>
      <c r="AI58" s="292"/>
      <c r="AJ58" s="292"/>
      <c r="AK58" s="292"/>
      <c r="AL58" s="292"/>
      <c r="AM58" s="292"/>
      <c r="AN58" s="37"/>
      <c r="AO58" s="300"/>
      <c r="AP58" s="294"/>
      <c r="AQ58" s="294"/>
    </row>
    <row r="59" spans="1:43" s="10" customFormat="1" ht="15" outlineLevel="1">
      <c r="A59" s="82">
        <v>213</v>
      </c>
      <c r="B59" s="37"/>
      <c r="C59" s="80" t="s">
        <v>256</v>
      </c>
      <c r="D59" s="81"/>
      <c r="E59" s="37"/>
      <c r="F59" s="80"/>
      <c r="G59" s="37"/>
      <c r="H59" s="37"/>
      <c r="I59" s="37"/>
      <c r="J59" s="37"/>
      <c r="K59" s="37"/>
      <c r="L59" s="37"/>
      <c r="M59" s="37"/>
      <c r="N59" s="37"/>
      <c r="O59" s="37"/>
      <c r="P59" s="37"/>
      <c r="Q59" s="37"/>
      <c r="R59" s="290"/>
      <c r="S59" s="290"/>
      <c r="T59" s="290"/>
      <c r="U59" s="290"/>
      <c r="V59" s="290"/>
      <c r="W59" s="290"/>
      <c r="X59" s="290"/>
      <c r="Y59" s="37"/>
      <c r="Z59" s="290"/>
      <c r="AA59" s="290"/>
      <c r="AB59" s="290"/>
      <c r="AC59" s="290"/>
      <c r="AD59" s="290"/>
      <c r="AE59" s="290"/>
      <c r="AF59" s="290"/>
      <c r="AH59" s="299"/>
      <c r="AI59" s="292"/>
      <c r="AJ59" s="292"/>
      <c r="AK59" s="292"/>
      <c r="AL59" s="292"/>
      <c r="AM59" s="292"/>
      <c r="AN59" s="37"/>
      <c r="AO59" s="300"/>
      <c r="AP59" s="294"/>
      <c r="AQ59" s="294"/>
    </row>
    <row r="60" spans="1:43" s="10" customFormat="1" ht="15" outlineLevel="1">
      <c r="A60" s="37">
        <v>214</v>
      </c>
      <c r="B60" s="37"/>
      <c r="C60" s="43" t="s">
        <v>259</v>
      </c>
      <c r="D60" s="77"/>
      <c r="E60" s="37"/>
      <c r="F60" s="43"/>
      <c r="G60" s="37"/>
      <c r="H60" s="37"/>
      <c r="I60" s="37"/>
      <c r="J60" s="37"/>
      <c r="K60" s="37"/>
      <c r="L60" s="37"/>
      <c r="M60" s="37"/>
      <c r="N60" s="37"/>
      <c r="O60" s="37"/>
      <c r="P60" s="37"/>
      <c r="Q60" s="37"/>
      <c r="R60" s="286"/>
      <c r="S60" s="286"/>
      <c r="T60" s="286"/>
      <c r="U60" s="286"/>
      <c r="V60" s="286"/>
      <c r="W60" s="286"/>
      <c r="X60" s="286"/>
      <c r="Y60" s="37"/>
      <c r="Z60" s="286"/>
      <c r="AA60" s="286"/>
      <c r="AB60" s="286"/>
      <c r="AC60" s="286"/>
      <c r="AD60" s="286"/>
      <c r="AE60" s="286"/>
      <c r="AF60" s="286"/>
      <c r="AH60" s="291"/>
      <c r="AI60" s="292"/>
      <c r="AJ60" s="292"/>
      <c r="AK60" s="292"/>
      <c r="AL60" s="292"/>
      <c r="AM60" s="292"/>
      <c r="AN60" s="37"/>
      <c r="AO60" s="293"/>
      <c r="AP60" s="294"/>
      <c r="AQ60" s="294"/>
    </row>
    <row r="61" spans="1:43" s="10" customFormat="1" ht="15" outlineLevel="1">
      <c r="A61" s="82">
        <v>215</v>
      </c>
      <c r="B61" s="37"/>
      <c r="C61" s="80" t="s">
        <v>257</v>
      </c>
      <c r="D61" s="81"/>
      <c r="E61" s="37"/>
      <c r="F61" s="80"/>
      <c r="G61" s="37"/>
      <c r="H61" s="37"/>
      <c r="I61" s="37"/>
      <c r="J61" s="37"/>
      <c r="K61" s="37"/>
      <c r="L61" s="37"/>
      <c r="M61" s="37"/>
      <c r="N61" s="37"/>
      <c r="O61" s="37"/>
      <c r="P61" s="37"/>
      <c r="Q61" s="37"/>
      <c r="R61" s="290"/>
      <c r="S61" s="290"/>
      <c r="T61" s="290"/>
      <c r="U61" s="290"/>
      <c r="V61" s="290"/>
      <c r="W61" s="290"/>
      <c r="X61" s="290"/>
      <c r="Y61" s="37"/>
      <c r="Z61" s="290"/>
      <c r="AA61" s="290"/>
      <c r="AB61" s="290"/>
      <c r="AC61" s="290"/>
      <c r="AD61" s="290"/>
      <c r="AE61" s="290"/>
      <c r="AF61" s="290"/>
      <c r="AH61" s="299"/>
      <c r="AI61" s="292"/>
      <c r="AJ61" s="292"/>
      <c r="AK61" s="292"/>
      <c r="AL61" s="292"/>
      <c r="AM61" s="292"/>
      <c r="AN61" s="37"/>
      <c r="AO61" s="300"/>
      <c r="AP61" s="294"/>
      <c r="AQ61" s="294"/>
    </row>
    <row r="62" spans="1:43" s="10" customFormat="1" ht="15" outlineLevel="1">
      <c r="A62" s="82">
        <v>216</v>
      </c>
      <c r="B62" s="37"/>
      <c r="C62" s="80" t="s">
        <v>256</v>
      </c>
      <c r="D62" s="81"/>
      <c r="E62" s="37"/>
      <c r="F62" s="80"/>
      <c r="G62" s="37"/>
      <c r="H62" s="37"/>
      <c r="I62" s="37"/>
      <c r="J62" s="37"/>
      <c r="K62" s="37"/>
      <c r="L62" s="37"/>
      <c r="M62" s="37"/>
      <c r="N62" s="37"/>
      <c r="O62" s="37"/>
      <c r="P62" s="37"/>
      <c r="Q62" s="37"/>
      <c r="R62" s="290"/>
      <c r="S62" s="290"/>
      <c r="T62" s="290"/>
      <c r="U62" s="290"/>
      <c r="V62" s="290"/>
      <c r="W62" s="290"/>
      <c r="X62" s="290"/>
      <c r="Y62" s="37"/>
      <c r="Z62" s="290"/>
      <c r="AA62" s="290"/>
      <c r="AB62" s="290"/>
      <c r="AC62" s="290"/>
      <c r="AD62" s="290"/>
      <c r="AE62" s="290"/>
      <c r="AF62" s="290"/>
      <c r="AH62" s="299"/>
      <c r="AI62" s="292"/>
      <c r="AJ62" s="292"/>
      <c r="AK62" s="292"/>
      <c r="AL62" s="292"/>
      <c r="AM62" s="292"/>
      <c r="AN62" s="37"/>
      <c r="AO62" s="300"/>
      <c r="AP62" s="294"/>
      <c r="AQ62" s="294"/>
    </row>
    <row r="63" spans="1:43" s="10" customFormat="1" ht="15" outlineLevel="1">
      <c r="A63" s="37">
        <v>217</v>
      </c>
      <c r="B63" s="37"/>
      <c r="C63" s="43" t="s">
        <v>258</v>
      </c>
      <c r="D63" s="77"/>
      <c r="E63" s="37"/>
      <c r="F63" s="43"/>
      <c r="G63" s="37"/>
      <c r="H63" s="37"/>
      <c r="I63" s="37"/>
      <c r="J63" s="37"/>
      <c r="K63" s="37"/>
      <c r="L63" s="37"/>
      <c r="M63" s="37"/>
      <c r="N63" s="37"/>
      <c r="O63" s="37"/>
      <c r="P63" s="37"/>
      <c r="Q63" s="37"/>
      <c r="R63" s="286"/>
      <c r="S63" s="286"/>
      <c r="T63" s="286"/>
      <c r="U63" s="286"/>
      <c r="V63" s="286"/>
      <c r="W63" s="286"/>
      <c r="X63" s="286"/>
      <c r="Y63" s="37"/>
      <c r="Z63" s="286"/>
      <c r="AA63" s="286"/>
      <c r="AB63" s="286"/>
      <c r="AC63" s="286"/>
      <c r="AD63" s="286"/>
      <c r="AE63" s="286"/>
      <c r="AF63" s="286"/>
      <c r="AH63" s="291"/>
      <c r="AI63" s="292"/>
      <c r="AJ63" s="292"/>
      <c r="AK63" s="292"/>
      <c r="AL63" s="292"/>
      <c r="AM63" s="292"/>
      <c r="AN63" s="37"/>
      <c r="AO63" s="293"/>
      <c r="AP63" s="294"/>
      <c r="AQ63" s="294"/>
    </row>
    <row r="64" spans="1:43" s="10" customFormat="1" ht="15" outlineLevel="1">
      <c r="A64" s="82">
        <v>218</v>
      </c>
      <c r="B64" s="37"/>
      <c r="C64" s="80" t="s">
        <v>257</v>
      </c>
      <c r="D64" s="81"/>
      <c r="E64" s="37"/>
      <c r="F64" s="80"/>
      <c r="G64" s="37"/>
      <c r="H64" s="37"/>
      <c r="I64" s="37"/>
      <c r="J64" s="37"/>
      <c r="K64" s="37"/>
      <c r="L64" s="37"/>
      <c r="M64" s="37"/>
      <c r="N64" s="37"/>
      <c r="O64" s="37"/>
      <c r="P64" s="37"/>
      <c r="Q64" s="37"/>
      <c r="R64" s="290"/>
      <c r="S64" s="290"/>
      <c r="T64" s="290"/>
      <c r="U64" s="290"/>
      <c r="V64" s="290"/>
      <c r="W64" s="290"/>
      <c r="X64" s="290"/>
      <c r="Y64" s="37"/>
      <c r="Z64" s="290"/>
      <c r="AA64" s="290"/>
      <c r="AB64" s="290"/>
      <c r="AC64" s="290"/>
      <c r="AD64" s="290"/>
      <c r="AE64" s="290"/>
      <c r="AF64" s="290"/>
      <c r="AH64" s="299"/>
      <c r="AI64" s="292"/>
      <c r="AJ64" s="292"/>
      <c r="AK64" s="292"/>
      <c r="AL64" s="292"/>
      <c r="AM64" s="292"/>
      <c r="AN64" s="37"/>
      <c r="AO64" s="300"/>
      <c r="AP64" s="294"/>
      <c r="AQ64" s="294"/>
    </row>
    <row r="65" spans="1:43" s="10" customFormat="1" ht="15" outlineLevel="1">
      <c r="A65" s="82">
        <v>219</v>
      </c>
      <c r="B65" s="37"/>
      <c r="C65" s="80" t="s">
        <v>256</v>
      </c>
      <c r="D65" s="81"/>
      <c r="E65" s="37"/>
      <c r="F65" s="80"/>
      <c r="G65" s="37"/>
      <c r="H65" s="37"/>
      <c r="I65" s="37"/>
      <c r="J65" s="37"/>
      <c r="K65" s="37"/>
      <c r="L65" s="37"/>
      <c r="M65" s="37"/>
      <c r="N65" s="37"/>
      <c r="O65" s="37"/>
      <c r="P65" s="37"/>
      <c r="Q65" s="37"/>
      <c r="R65" s="286"/>
      <c r="S65" s="286"/>
      <c r="T65" s="286"/>
      <c r="U65" s="286"/>
      <c r="V65" s="286"/>
      <c r="W65" s="286"/>
      <c r="X65" s="286"/>
      <c r="Y65" s="37"/>
      <c r="Z65" s="290"/>
      <c r="AA65" s="290"/>
      <c r="AB65" s="290"/>
      <c r="AC65" s="290"/>
      <c r="AD65" s="290"/>
      <c r="AE65" s="290"/>
      <c r="AF65" s="290"/>
      <c r="AH65" s="299"/>
      <c r="AI65" s="292"/>
      <c r="AJ65" s="292"/>
      <c r="AK65" s="292"/>
      <c r="AL65" s="292"/>
      <c r="AM65" s="292"/>
      <c r="AN65" s="37"/>
      <c r="AO65" s="300"/>
      <c r="AP65" s="294"/>
      <c r="AQ65" s="294"/>
    </row>
    <row r="66" spans="1:43" s="10" customFormat="1" ht="15" outlineLevel="1">
      <c r="A66" s="37"/>
      <c r="B66" s="37"/>
      <c r="C66" s="77"/>
      <c r="D66" s="77"/>
      <c r="E66" s="37"/>
      <c r="F66" s="43"/>
      <c r="G66" s="37"/>
      <c r="H66" s="37"/>
      <c r="I66" s="37"/>
      <c r="J66" s="37"/>
      <c r="K66" s="37"/>
      <c r="L66" s="37"/>
      <c r="M66" s="37"/>
      <c r="N66" s="37"/>
      <c r="O66" s="37"/>
      <c r="P66" s="37"/>
      <c r="Q66" s="37"/>
      <c r="R66" s="286"/>
      <c r="S66" s="286"/>
      <c r="T66" s="286"/>
      <c r="U66" s="286"/>
      <c r="V66" s="286"/>
      <c r="W66" s="286"/>
      <c r="X66" s="286"/>
      <c r="Y66" s="37"/>
      <c r="Z66" s="286"/>
      <c r="AA66" s="286"/>
      <c r="AB66" s="286"/>
      <c r="AC66" s="286"/>
      <c r="AD66" s="286"/>
      <c r="AE66" s="286"/>
      <c r="AF66" s="286"/>
      <c r="AH66" s="291"/>
      <c r="AI66" s="292"/>
      <c r="AJ66" s="292"/>
      <c r="AK66" s="292"/>
      <c r="AL66" s="292"/>
      <c r="AM66" s="292"/>
      <c r="AN66" s="37"/>
      <c r="AO66" s="293"/>
      <c r="AP66" s="294"/>
      <c r="AQ66" s="294"/>
    </row>
    <row r="67" spans="1:43" s="10" customFormat="1" ht="15" outlineLevel="1">
      <c r="A67" s="38">
        <v>220</v>
      </c>
      <c r="B67" s="61" t="s">
        <v>255</v>
      </c>
      <c r="C67" s="78"/>
      <c r="D67" s="78"/>
      <c r="E67" s="37"/>
      <c r="F67" s="61"/>
      <c r="G67" s="37"/>
      <c r="H67" s="37"/>
      <c r="I67" s="37"/>
      <c r="J67" s="37"/>
      <c r="K67" s="37"/>
      <c r="L67" s="37"/>
      <c r="M67" s="37"/>
      <c r="N67" s="37"/>
      <c r="O67" s="37"/>
      <c r="P67" s="37"/>
      <c r="Q67" s="37"/>
      <c r="R67" s="287"/>
      <c r="S67" s="287"/>
      <c r="T67" s="287"/>
      <c r="U67" s="287"/>
      <c r="V67" s="287"/>
      <c r="W67" s="287"/>
      <c r="X67" s="287"/>
      <c r="Y67" s="37"/>
      <c r="Z67" s="287"/>
      <c r="AA67" s="287"/>
      <c r="AB67" s="287"/>
      <c r="AC67" s="287"/>
      <c r="AD67" s="287"/>
      <c r="AE67" s="287"/>
      <c r="AF67" s="287"/>
      <c r="AH67" s="292"/>
      <c r="AI67" s="292"/>
      <c r="AJ67" s="292"/>
      <c r="AK67" s="292"/>
      <c r="AL67" s="292"/>
      <c r="AM67" s="292"/>
      <c r="AN67" s="37"/>
      <c r="AO67" s="294"/>
      <c r="AP67" s="294"/>
      <c r="AQ67" s="294"/>
    </row>
    <row r="68" spans="1:43" s="10" customFormat="1" ht="15" outlineLevel="1">
      <c r="A68" s="37">
        <v>221</v>
      </c>
      <c r="B68" s="37"/>
      <c r="C68" s="43" t="s">
        <v>254</v>
      </c>
      <c r="D68" s="77"/>
      <c r="E68" s="37"/>
      <c r="F68" s="43"/>
      <c r="G68" s="37"/>
      <c r="H68" s="37"/>
      <c r="I68" s="37"/>
      <c r="J68" s="37"/>
      <c r="K68" s="37"/>
      <c r="L68" s="37"/>
      <c r="M68" s="37"/>
      <c r="N68" s="37"/>
      <c r="O68" s="37"/>
      <c r="P68" s="37"/>
      <c r="Q68" s="37"/>
      <c r="R68" s="286"/>
      <c r="S68" s="286"/>
      <c r="T68" s="286"/>
      <c r="U68" s="286"/>
      <c r="V68" s="286"/>
      <c r="W68" s="286"/>
      <c r="X68" s="286"/>
      <c r="Y68" s="37"/>
      <c r="Z68" s="286"/>
      <c r="AA68" s="286"/>
      <c r="AB68" s="286"/>
      <c r="AC68" s="286"/>
      <c r="AD68" s="286"/>
      <c r="AE68" s="286"/>
      <c r="AF68" s="286"/>
      <c r="AH68" s="291"/>
      <c r="AI68" s="292"/>
      <c r="AJ68" s="292"/>
      <c r="AK68" s="292"/>
      <c r="AL68" s="292"/>
      <c r="AM68" s="292"/>
      <c r="AN68" s="37"/>
      <c r="AO68" s="293"/>
      <c r="AP68" s="294"/>
      <c r="AQ68" s="294"/>
    </row>
    <row r="69" spans="1:43" s="10" customFormat="1" ht="15" outlineLevel="1">
      <c r="A69" s="37">
        <v>222</v>
      </c>
      <c r="B69" s="37"/>
      <c r="C69" s="43" t="s">
        <v>253</v>
      </c>
      <c r="D69" s="77"/>
      <c r="E69" s="37"/>
      <c r="F69" s="43"/>
      <c r="G69" s="37"/>
      <c r="H69" s="37"/>
      <c r="I69" s="37"/>
      <c r="J69" s="37"/>
      <c r="K69" s="37"/>
      <c r="L69" s="37"/>
      <c r="M69" s="37"/>
      <c r="N69" s="37"/>
      <c r="O69" s="37"/>
      <c r="P69" s="37"/>
      <c r="Q69" s="37"/>
      <c r="R69" s="286"/>
      <c r="S69" s="286"/>
      <c r="T69" s="286"/>
      <c r="U69" s="286"/>
      <c r="V69" s="286"/>
      <c r="W69" s="286"/>
      <c r="X69" s="286"/>
      <c r="Y69" s="37"/>
      <c r="Z69" s="286"/>
      <c r="AA69" s="286"/>
      <c r="AB69" s="286"/>
      <c r="AC69" s="286"/>
      <c r="AD69" s="286"/>
      <c r="AE69" s="286"/>
      <c r="AF69" s="286"/>
      <c r="AH69" s="291"/>
      <c r="AI69" s="292"/>
      <c r="AJ69" s="292"/>
      <c r="AK69" s="292"/>
      <c r="AL69" s="292"/>
      <c r="AM69" s="292"/>
      <c r="AN69" s="37"/>
      <c r="AO69" s="293"/>
      <c r="AP69" s="294"/>
      <c r="AQ69" s="294"/>
    </row>
    <row r="70" spans="1:43" s="10" customFormat="1" ht="15" outlineLevel="1">
      <c r="A70" s="37">
        <v>228</v>
      </c>
      <c r="B70" s="37"/>
      <c r="C70" s="43" t="s">
        <v>252</v>
      </c>
      <c r="D70" s="77"/>
      <c r="E70" s="37"/>
      <c r="F70" s="43"/>
      <c r="G70" s="37"/>
      <c r="H70" s="37"/>
      <c r="I70" s="37"/>
      <c r="J70" s="37"/>
      <c r="K70" s="37"/>
      <c r="L70" s="37"/>
      <c r="M70" s="37"/>
      <c r="N70" s="37"/>
      <c r="O70" s="37"/>
      <c r="P70" s="37"/>
      <c r="Q70" s="37"/>
      <c r="R70" s="286"/>
      <c r="S70" s="286"/>
      <c r="T70" s="286"/>
      <c r="U70" s="286"/>
      <c r="V70" s="286"/>
      <c r="W70" s="286"/>
      <c r="X70" s="286"/>
      <c r="Y70" s="37"/>
      <c r="Z70" s="286"/>
      <c r="AA70" s="286"/>
      <c r="AB70" s="286"/>
      <c r="AC70" s="286"/>
      <c r="AD70" s="286"/>
      <c r="AE70" s="286"/>
      <c r="AF70" s="286"/>
      <c r="AH70" s="291"/>
      <c r="AI70" s="292"/>
      <c r="AJ70" s="292"/>
      <c r="AK70" s="292"/>
      <c r="AL70" s="292"/>
      <c r="AM70" s="292"/>
      <c r="AN70" s="37"/>
      <c r="AO70" s="293"/>
      <c r="AP70" s="294"/>
      <c r="AQ70" s="294"/>
    </row>
    <row r="71" spans="1:43" s="10" customFormat="1" ht="15" outlineLevel="1">
      <c r="A71" s="37">
        <v>229</v>
      </c>
      <c r="B71" s="37"/>
      <c r="C71" s="43" t="s">
        <v>251</v>
      </c>
      <c r="D71" s="77"/>
      <c r="E71" s="37"/>
      <c r="F71" s="43"/>
      <c r="G71" s="37"/>
      <c r="H71" s="37"/>
      <c r="I71" s="37"/>
      <c r="J71" s="37"/>
      <c r="K71" s="37"/>
      <c r="L71" s="37"/>
      <c r="M71" s="37"/>
      <c r="N71" s="37"/>
      <c r="O71" s="37"/>
      <c r="P71" s="37"/>
      <c r="Q71" s="37"/>
      <c r="R71" s="286"/>
      <c r="S71" s="286"/>
      <c r="T71" s="286"/>
      <c r="U71" s="286"/>
      <c r="V71" s="286"/>
      <c r="W71" s="286"/>
      <c r="X71" s="286"/>
      <c r="Y71" s="37"/>
      <c r="Z71" s="286"/>
      <c r="AA71" s="286"/>
      <c r="AB71" s="286"/>
      <c r="AC71" s="286"/>
      <c r="AD71" s="286"/>
      <c r="AE71" s="286"/>
      <c r="AF71" s="286"/>
      <c r="AH71" s="291"/>
      <c r="AI71" s="292"/>
      <c r="AJ71" s="292"/>
      <c r="AK71" s="292"/>
      <c r="AL71" s="292"/>
      <c r="AM71" s="292"/>
      <c r="AN71" s="37"/>
      <c r="AO71" s="293"/>
      <c r="AP71" s="294"/>
      <c r="AQ71" s="294"/>
    </row>
    <row r="72" spans="1:43" s="10" customFormat="1" ht="15" outlineLevel="1">
      <c r="A72" s="37"/>
      <c r="B72" s="37"/>
      <c r="C72" s="77"/>
      <c r="D72" s="77"/>
      <c r="E72" s="37"/>
      <c r="F72" s="43"/>
      <c r="G72" s="37"/>
      <c r="H72" s="37"/>
      <c r="I72" s="37"/>
      <c r="J72" s="37"/>
      <c r="K72" s="37"/>
      <c r="L72" s="37"/>
      <c r="M72" s="37"/>
      <c r="N72" s="37"/>
      <c r="O72" s="37"/>
      <c r="P72" s="37"/>
      <c r="Q72" s="37"/>
      <c r="R72" s="286"/>
      <c r="S72" s="286"/>
      <c r="T72" s="286"/>
      <c r="U72" s="286"/>
      <c r="V72" s="286"/>
      <c r="W72" s="286"/>
      <c r="X72" s="286"/>
      <c r="Y72" s="37"/>
      <c r="Z72" s="286"/>
      <c r="AA72" s="286"/>
      <c r="AB72" s="286"/>
      <c r="AC72" s="286"/>
      <c r="AD72" s="286"/>
      <c r="AE72" s="286"/>
      <c r="AF72" s="286"/>
      <c r="AH72" s="291"/>
      <c r="AI72" s="292"/>
      <c r="AJ72" s="292"/>
      <c r="AK72" s="292"/>
      <c r="AL72" s="292"/>
      <c r="AM72" s="292"/>
      <c r="AN72" s="37"/>
      <c r="AO72" s="293"/>
      <c r="AP72" s="294"/>
      <c r="AQ72" s="294"/>
    </row>
    <row r="73" spans="1:43" s="10" customFormat="1" ht="15" outlineLevel="1">
      <c r="A73" s="38">
        <v>230</v>
      </c>
      <c r="B73" s="61" t="s">
        <v>250</v>
      </c>
      <c r="C73" s="78"/>
      <c r="D73" s="78"/>
      <c r="E73" s="37"/>
      <c r="F73" s="61"/>
      <c r="G73" s="37"/>
      <c r="H73" s="37"/>
      <c r="I73" s="37"/>
      <c r="J73" s="37"/>
      <c r="K73" s="37"/>
      <c r="L73" s="37"/>
      <c r="M73" s="37"/>
      <c r="N73" s="37"/>
      <c r="O73" s="37"/>
      <c r="P73" s="37"/>
      <c r="Q73" s="37"/>
      <c r="R73" s="287"/>
      <c r="S73" s="287"/>
      <c r="T73" s="287"/>
      <c r="U73" s="287"/>
      <c r="V73" s="287"/>
      <c r="W73" s="287"/>
      <c r="X73" s="287"/>
      <c r="Y73" s="37"/>
      <c r="Z73" s="287"/>
      <c r="AA73" s="287"/>
      <c r="AB73" s="287"/>
      <c r="AC73" s="287"/>
      <c r="AD73" s="287"/>
      <c r="AE73" s="287"/>
      <c r="AF73" s="287"/>
      <c r="AH73" s="292"/>
      <c r="AI73" s="292"/>
      <c r="AJ73" s="292"/>
      <c r="AK73" s="292"/>
      <c r="AL73" s="292"/>
      <c r="AM73" s="292"/>
      <c r="AN73" s="37"/>
      <c r="AO73" s="294"/>
      <c r="AP73" s="294"/>
      <c r="AQ73" s="294"/>
    </row>
    <row r="74" spans="1:43" s="10" customFormat="1" ht="15" outlineLevel="1">
      <c r="A74" s="37"/>
      <c r="B74" s="37"/>
      <c r="C74" s="77"/>
      <c r="D74" s="77"/>
      <c r="E74" s="37"/>
      <c r="F74" s="43"/>
      <c r="G74" s="37"/>
      <c r="H74" s="37"/>
      <c r="I74" s="37"/>
      <c r="J74" s="37"/>
      <c r="K74" s="37"/>
      <c r="L74" s="37"/>
      <c r="M74" s="37"/>
      <c r="N74" s="37"/>
      <c r="O74" s="37"/>
      <c r="P74" s="37"/>
      <c r="Q74" s="37"/>
      <c r="R74" s="286"/>
      <c r="S74" s="286"/>
      <c r="T74" s="286"/>
      <c r="U74" s="286"/>
      <c r="V74" s="286"/>
      <c r="W74" s="286"/>
      <c r="X74" s="286"/>
      <c r="Y74" s="37"/>
      <c r="Z74" s="286"/>
      <c r="AA74" s="286"/>
      <c r="AB74" s="286"/>
      <c r="AC74" s="286"/>
      <c r="AD74" s="286"/>
      <c r="AE74" s="286"/>
      <c r="AF74" s="286"/>
      <c r="AH74" s="291"/>
      <c r="AI74" s="292"/>
      <c r="AJ74" s="292"/>
      <c r="AK74" s="292"/>
      <c r="AL74" s="292"/>
      <c r="AM74" s="292"/>
      <c r="AN74" s="37"/>
      <c r="AO74" s="293"/>
      <c r="AP74" s="294"/>
      <c r="AQ74" s="294"/>
    </row>
    <row r="75" spans="1:43" s="10" customFormat="1" ht="15" outlineLevel="1">
      <c r="A75" s="38">
        <v>240</v>
      </c>
      <c r="B75" s="61" t="s">
        <v>249</v>
      </c>
      <c r="C75" s="78"/>
      <c r="D75" s="78"/>
      <c r="E75" s="37"/>
      <c r="F75" s="61"/>
      <c r="G75" s="37"/>
      <c r="H75" s="37"/>
      <c r="I75" s="37"/>
      <c r="J75" s="37"/>
      <c r="K75" s="37"/>
      <c r="L75" s="37"/>
      <c r="M75" s="37"/>
      <c r="N75" s="37"/>
      <c r="O75" s="37"/>
      <c r="P75" s="37"/>
      <c r="Q75" s="37"/>
      <c r="R75" s="287"/>
      <c r="S75" s="287"/>
      <c r="T75" s="287"/>
      <c r="U75" s="287"/>
      <c r="V75" s="287"/>
      <c r="W75" s="287"/>
      <c r="X75" s="287"/>
      <c r="Y75" s="37"/>
      <c r="Z75" s="287"/>
      <c r="AA75" s="287"/>
      <c r="AB75" s="287"/>
      <c r="AC75" s="287"/>
      <c r="AD75" s="287"/>
      <c r="AE75" s="287"/>
      <c r="AF75" s="287"/>
      <c r="AH75" s="292"/>
      <c r="AI75" s="292"/>
      <c r="AJ75" s="292"/>
      <c r="AK75" s="292"/>
      <c r="AL75" s="292"/>
      <c r="AM75" s="292"/>
      <c r="AN75" s="37"/>
      <c r="AO75" s="294"/>
      <c r="AP75" s="294"/>
      <c r="AQ75" s="294"/>
    </row>
    <row r="76" spans="1:43" s="10" customFormat="1" ht="15" outlineLevel="1">
      <c r="A76" s="37"/>
      <c r="B76" s="37"/>
      <c r="C76" s="77"/>
      <c r="D76" s="77"/>
      <c r="E76" s="37"/>
      <c r="F76" s="43"/>
      <c r="G76" s="37"/>
      <c r="H76" s="37"/>
      <c r="I76" s="37"/>
      <c r="J76" s="37"/>
      <c r="K76" s="37"/>
      <c r="L76" s="37"/>
      <c r="M76" s="37"/>
      <c r="N76" s="37"/>
      <c r="O76" s="37"/>
      <c r="P76" s="37"/>
      <c r="Q76" s="37"/>
      <c r="R76" s="286"/>
      <c r="S76" s="286"/>
      <c r="T76" s="286"/>
      <c r="U76" s="286"/>
      <c r="V76" s="286"/>
      <c r="W76" s="286"/>
      <c r="X76" s="286"/>
      <c r="Y76" s="37"/>
      <c r="Z76" s="286"/>
      <c r="AA76" s="286"/>
      <c r="AB76" s="286"/>
      <c r="AC76" s="286"/>
      <c r="AD76" s="286"/>
      <c r="AE76" s="286"/>
      <c r="AF76" s="286"/>
      <c r="AH76" s="291"/>
      <c r="AI76" s="292"/>
      <c r="AJ76" s="292"/>
      <c r="AK76" s="292"/>
      <c r="AL76" s="292"/>
      <c r="AM76" s="292"/>
      <c r="AN76" s="37"/>
      <c r="AO76" s="293"/>
      <c r="AP76" s="294"/>
      <c r="AQ76" s="294"/>
    </row>
    <row r="77" spans="1:43" s="10" customFormat="1" ht="15" outlineLevel="1">
      <c r="A77" s="38">
        <v>241</v>
      </c>
      <c r="B77" s="61" t="s">
        <v>248</v>
      </c>
      <c r="C77" s="78"/>
      <c r="D77" s="78"/>
      <c r="E77" s="37"/>
      <c r="F77" s="61"/>
      <c r="G77" s="37"/>
      <c r="H77" s="37"/>
      <c r="I77" s="37"/>
      <c r="J77" s="37"/>
      <c r="K77" s="37"/>
      <c r="L77" s="37"/>
      <c r="M77" s="37"/>
      <c r="N77" s="37"/>
      <c r="O77" s="37"/>
      <c r="P77" s="37"/>
      <c r="Q77" s="37"/>
      <c r="R77" s="287"/>
      <c r="S77" s="287"/>
      <c r="T77" s="287"/>
      <c r="U77" s="287"/>
      <c r="V77" s="287"/>
      <c r="W77" s="287"/>
      <c r="X77" s="287"/>
      <c r="Y77" s="37"/>
      <c r="Z77" s="287"/>
      <c r="AA77" s="287"/>
      <c r="AB77" s="287"/>
      <c r="AC77" s="287"/>
      <c r="AD77" s="287"/>
      <c r="AE77" s="287"/>
      <c r="AF77" s="287"/>
      <c r="AH77" s="292"/>
      <c r="AI77" s="292"/>
      <c r="AJ77" s="292"/>
      <c r="AK77" s="292"/>
      <c r="AL77" s="292"/>
      <c r="AM77" s="292"/>
      <c r="AN77" s="37"/>
      <c r="AO77" s="294"/>
      <c r="AP77" s="294"/>
      <c r="AQ77" s="294"/>
    </row>
    <row r="78" spans="1:43" s="10" customFormat="1" ht="15" outlineLevel="1">
      <c r="A78" s="37"/>
      <c r="B78" s="37"/>
      <c r="C78" s="77"/>
      <c r="D78" s="77"/>
      <c r="E78" s="37"/>
      <c r="F78" s="43"/>
      <c r="G78" s="37"/>
      <c r="H78" s="37"/>
      <c r="I78" s="37"/>
      <c r="J78" s="37"/>
      <c r="K78" s="37"/>
      <c r="L78" s="37"/>
      <c r="M78" s="37"/>
      <c r="N78" s="37"/>
      <c r="O78" s="37"/>
      <c r="P78" s="37"/>
      <c r="Q78" s="37"/>
      <c r="R78" s="286"/>
      <c r="S78" s="286"/>
      <c r="T78" s="286"/>
      <c r="U78" s="286"/>
      <c r="V78" s="286"/>
      <c r="W78" s="286"/>
      <c r="X78" s="286"/>
      <c r="Y78" s="37"/>
      <c r="Z78" s="286"/>
      <c r="AA78" s="286"/>
      <c r="AB78" s="286"/>
      <c r="AC78" s="286"/>
      <c r="AD78" s="286"/>
      <c r="AE78" s="286"/>
      <c r="AF78" s="286"/>
      <c r="AH78" s="291"/>
      <c r="AI78" s="291"/>
      <c r="AJ78" s="291"/>
      <c r="AK78" s="291"/>
      <c r="AL78" s="291"/>
      <c r="AM78" s="291"/>
      <c r="AN78" s="37"/>
      <c r="AO78" s="293"/>
      <c r="AP78" s="294"/>
      <c r="AQ78" s="294"/>
    </row>
    <row r="79" spans="1:43" s="10" customFormat="1" ht="15.75" outlineLevel="1" thickBot="1">
      <c r="A79" s="38">
        <v>250</v>
      </c>
      <c r="B79" s="67" t="s">
        <v>247</v>
      </c>
      <c r="C79" s="78"/>
      <c r="D79" s="78"/>
      <c r="E79" s="37"/>
      <c r="F79" s="61"/>
      <c r="G79" s="37"/>
      <c r="H79" s="37"/>
      <c r="I79" s="37"/>
      <c r="J79" s="37"/>
      <c r="K79" s="37"/>
      <c r="L79" s="37"/>
      <c r="M79" s="37"/>
      <c r="N79" s="37"/>
      <c r="O79" s="37"/>
      <c r="P79" s="37"/>
      <c r="Q79" s="37"/>
      <c r="R79" s="289"/>
      <c r="S79" s="289"/>
      <c r="T79" s="289"/>
      <c r="U79" s="289"/>
      <c r="V79" s="289"/>
      <c r="W79" s="289"/>
      <c r="X79" s="289"/>
      <c r="Y79" s="37"/>
      <c r="Z79" s="289"/>
      <c r="AA79" s="289"/>
      <c r="AB79" s="289"/>
      <c r="AC79" s="289"/>
      <c r="AD79" s="289"/>
      <c r="AE79" s="289"/>
      <c r="AF79" s="289"/>
      <c r="AH79" s="297"/>
      <c r="AI79" s="297"/>
      <c r="AJ79" s="297"/>
      <c r="AK79" s="297"/>
      <c r="AL79" s="297"/>
      <c r="AM79" s="297"/>
      <c r="AN79" s="37"/>
      <c r="AO79" s="298"/>
      <c r="AP79" s="298"/>
      <c r="AQ79" s="298"/>
    </row>
    <row r="80" spans="1:43" s="10" customFormat="1" ht="15.75" outlineLevel="1" thickTop="1">
      <c r="A80" s="37"/>
      <c r="B80" s="37"/>
      <c r="C80" s="37"/>
      <c r="D80" s="37"/>
      <c r="E80" s="37"/>
      <c r="F80" s="43"/>
      <c r="G80" s="37"/>
      <c r="H80" s="37"/>
      <c r="I80" s="37"/>
      <c r="J80" s="37"/>
      <c r="K80" s="37"/>
      <c r="L80" s="37"/>
      <c r="M80" s="37"/>
      <c r="N80" s="37"/>
      <c r="O80" s="37"/>
      <c r="P80" s="37"/>
      <c r="Q80" s="37"/>
      <c r="R80" s="37"/>
      <c r="S80" s="37"/>
      <c r="T80" s="43"/>
      <c r="U80" s="37"/>
      <c r="V80" s="37"/>
      <c r="W80" s="37"/>
      <c r="X80" s="37"/>
      <c r="Y80" s="37"/>
      <c r="Z80" s="37"/>
      <c r="AA80" s="43"/>
      <c r="AB80" s="37"/>
      <c r="AC80" s="37"/>
      <c r="AD80" s="37"/>
      <c r="AE80" s="37"/>
      <c r="AF80" s="37"/>
      <c r="AH80" s="37"/>
      <c r="AI80" s="43"/>
      <c r="AJ80" s="37"/>
      <c r="AK80" s="37"/>
      <c r="AL80" s="37"/>
      <c r="AM80" s="37"/>
      <c r="AN80" s="37"/>
      <c r="AO80" s="62"/>
      <c r="AP80" s="62"/>
      <c r="AQ80" s="62"/>
    </row>
    <row r="81" spans="1:43" s="10" customFormat="1" ht="15" outlineLevel="1">
      <c r="A81" s="37"/>
      <c r="B81" s="37"/>
      <c r="C81" s="37"/>
      <c r="D81" s="37"/>
      <c r="E81" s="37"/>
      <c r="F81" s="43"/>
      <c r="G81" s="37"/>
      <c r="H81" s="37"/>
      <c r="I81" s="37"/>
      <c r="J81" s="37"/>
      <c r="K81" s="37"/>
      <c r="L81" s="37"/>
      <c r="M81" s="37"/>
      <c r="N81" s="37"/>
      <c r="O81" s="37"/>
      <c r="P81" s="37"/>
      <c r="Q81" s="37"/>
      <c r="R81" s="37"/>
      <c r="S81" s="37"/>
      <c r="T81" s="43"/>
      <c r="U81" s="37"/>
      <c r="V81" s="37"/>
      <c r="W81" s="37"/>
      <c r="X81" s="37"/>
      <c r="Y81" s="37"/>
      <c r="Z81" s="37"/>
      <c r="AA81" s="43"/>
      <c r="AB81" s="37"/>
      <c r="AC81" s="37"/>
      <c r="AD81" s="37"/>
      <c r="AE81" s="37"/>
      <c r="AF81" s="37"/>
      <c r="AH81" s="37"/>
      <c r="AI81" s="43"/>
      <c r="AJ81" s="37"/>
      <c r="AK81" s="37"/>
      <c r="AL81" s="37"/>
      <c r="AM81" s="37"/>
      <c r="AN81" s="37"/>
      <c r="AO81" s="62"/>
      <c r="AP81" s="62"/>
      <c r="AQ81" s="62"/>
    </row>
    <row r="82" spans="1:43" s="10" customFormat="1" ht="15" outlineLevel="1">
      <c r="A82" s="67" t="s">
        <v>95</v>
      </c>
      <c r="B82" s="61" t="s">
        <v>246</v>
      </c>
      <c r="C82" s="37"/>
      <c r="D82" s="38"/>
      <c r="E82" s="37"/>
      <c r="F82" s="43"/>
      <c r="G82" s="37"/>
      <c r="H82" s="37"/>
      <c r="I82" s="37"/>
      <c r="J82" s="37"/>
      <c r="K82" s="37"/>
      <c r="L82" s="37"/>
      <c r="M82" s="37"/>
      <c r="N82" s="37"/>
      <c r="O82" s="37"/>
      <c r="P82" s="37"/>
      <c r="Q82" s="37"/>
      <c r="R82" s="288"/>
      <c r="S82" s="288"/>
      <c r="T82" s="288"/>
      <c r="U82" s="288"/>
      <c r="V82" s="288"/>
      <c r="W82" s="288"/>
      <c r="X82" s="288"/>
      <c r="Y82" s="37"/>
      <c r="Z82" s="288"/>
      <c r="AA82" s="288"/>
      <c r="AB82" s="288"/>
      <c r="AC82" s="288"/>
      <c r="AD82" s="288"/>
      <c r="AE82" s="288"/>
      <c r="AF82" s="288"/>
      <c r="AH82" s="288"/>
      <c r="AI82" s="288"/>
      <c r="AJ82" s="288"/>
      <c r="AK82" s="288"/>
      <c r="AL82" s="288"/>
      <c r="AM82" s="288"/>
      <c r="AN82" s="37"/>
      <c r="AO82" s="295"/>
      <c r="AP82" s="295"/>
      <c r="AQ82" s="295"/>
    </row>
    <row r="83" spans="1:43" s="10" customFormat="1" ht="15" outlineLevel="1">
      <c r="A83" s="37"/>
      <c r="B83" s="37"/>
      <c r="C83" s="77"/>
      <c r="D83" s="77"/>
      <c r="E83" s="37"/>
      <c r="F83" s="43"/>
      <c r="G83" s="37"/>
      <c r="H83" s="37"/>
      <c r="I83" s="37"/>
      <c r="J83" s="37"/>
      <c r="K83" s="37"/>
      <c r="L83" s="37"/>
      <c r="M83" s="37"/>
      <c r="N83" s="37"/>
      <c r="O83" s="37"/>
      <c r="P83" s="37"/>
      <c r="Q83" s="37"/>
      <c r="R83" s="286"/>
      <c r="S83" s="286"/>
      <c r="T83" s="286"/>
      <c r="U83" s="286"/>
      <c r="V83" s="286"/>
      <c r="W83" s="286"/>
      <c r="X83" s="286"/>
      <c r="Y83" s="37"/>
      <c r="Z83" s="286"/>
      <c r="AA83" s="286"/>
      <c r="AB83" s="286"/>
      <c r="AC83" s="286"/>
      <c r="AD83" s="286"/>
      <c r="AE83" s="286"/>
      <c r="AF83" s="286"/>
      <c r="AH83" s="291"/>
      <c r="AI83" s="291"/>
      <c r="AJ83" s="291"/>
      <c r="AK83" s="291"/>
      <c r="AL83" s="291"/>
      <c r="AM83" s="291"/>
      <c r="AN83" s="37"/>
      <c r="AO83" s="293"/>
      <c r="AP83" s="296"/>
      <c r="AQ83" s="296"/>
    </row>
    <row r="84" spans="1:43" s="10" customFormat="1" ht="15" outlineLevel="1">
      <c r="A84" s="38">
        <v>300</v>
      </c>
      <c r="B84" s="67" t="s">
        <v>245</v>
      </c>
      <c r="C84" s="78"/>
      <c r="D84" s="78"/>
      <c r="E84" s="37"/>
      <c r="F84" s="61"/>
      <c r="G84" s="37"/>
      <c r="H84" s="37"/>
      <c r="I84" s="37"/>
      <c r="J84" s="37"/>
      <c r="K84" s="37"/>
      <c r="L84" s="37"/>
      <c r="M84" s="37"/>
      <c r="N84" s="37"/>
      <c r="O84" s="37"/>
      <c r="P84" s="37"/>
      <c r="Q84" s="37"/>
      <c r="R84" s="287"/>
      <c r="S84" s="287"/>
      <c r="T84" s="287"/>
      <c r="U84" s="287"/>
      <c r="V84" s="287"/>
      <c r="W84" s="287"/>
      <c r="X84" s="287"/>
      <c r="Y84" s="37"/>
      <c r="Z84" s="287"/>
      <c r="AA84" s="287"/>
      <c r="AB84" s="287"/>
      <c r="AC84" s="287"/>
      <c r="AD84" s="287"/>
      <c r="AE84" s="287"/>
      <c r="AF84" s="287"/>
      <c r="AH84" s="292"/>
      <c r="AI84" s="292"/>
      <c r="AJ84" s="292"/>
      <c r="AK84" s="292"/>
      <c r="AL84" s="292"/>
      <c r="AM84" s="292"/>
      <c r="AN84" s="37"/>
      <c r="AO84" s="294"/>
      <c r="AP84" s="294"/>
      <c r="AQ84" s="294"/>
    </row>
    <row r="85" spans="1:43" s="10" customFormat="1" ht="15" outlineLevel="1">
      <c r="A85" s="37"/>
      <c r="B85" s="37"/>
      <c r="C85" s="77"/>
      <c r="D85" s="77"/>
      <c r="E85" s="37"/>
      <c r="F85" s="43"/>
      <c r="G85" s="37"/>
      <c r="H85" s="37"/>
      <c r="I85" s="37"/>
      <c r="J85" s="37"/>
      <c r="K85" s="37"/>
      <c r="L85" s="37"/>
      <c r="M85" s="37"/>
      <c r="N85" s="37"/>
      <c r="O85" s="37"/>
      <c r="P85" s="37"/>
      <c r="Q85" s="37"/>
      <c r="R85" s="286"/>
      <c r="S85" s="286"/>
      <c r="T85" s="286"/>
      <c r="U85" s="286"/>
      <c r="V85" s="286"/>
      <c r="W85" s="286"/>
      <c r="X85" s="286"/>
      <c r="Y85" s="37"/>
      <c r="Z85" s="286"/>
      <c r="AA85" s="286"/>
      <c r="AB85" s="286"/>
      <c r="AC85" s="286"/>
      <c r="AD85" s="286"/>
      <c r="AE85" s="286"/>
      <c r="AF85" s="286"/>
      <c r="AH85" s="291"/>
      <c r="AI85" s="292"/>
      <c r="AJ85" s="292"/>
      <c r="AK85" s="292"/>
      <c r="AL85" s="292"/>
      <c r="AM85" s="292"/>
      <c r="AN85" s="37"/>
      <c r="AO85" s="293"/>
      <c r="AP85" s="294"/>
      <c r="AQ85" s="294"/>
    </row>
    <row r="86" spans="1:43" s="10" customFormat="1" ht="15" outlineLevel="1">
      <c r="A86" s="38">
        <v>310</v>
      </c>
      <c r="B86" s="61" t="s">
        <v>244</v>
      </c>
      <c r="C86" s="78"/>
      <c r="D86" s="78"/>
      <c r="E86" s="37"/>
      <c r="F86" s="61"/>
      <c r="G86" s="37"/>
      <c r="H86" s="37"/>
      <c r="I86" s="37"/>
      <c r="J86" s="37"/>
      <c r="K86" s="37"/>
      <c r="L86" s="37"/>
      <c r="M86" s="37"/>
      <c r="N86" s="37"/>
      <c r="O86" s="37"/>
      <c r="P86" s="37"/>
      <c r="Q86" s="37"/>
      <c r="R86" s="287"/>
      <c r="S86" s="287"/>
      <c r="T86" s="287"/>
      <c r="U86" s="287"/>
      <c r="V86" s="287"/>
      <c r="W86" s="287"/>
      <c r="X86" s="287"/>
      <c r="Y86" s="37"/>
      <c r="Z86" s="287"/>
      <c r="AA86" s="287"/>
      <c r="AB86" s="287"/>
      <c r="AC86" s="287"/>
      <c r="AD86" s="287"/>
      <c r="AE86" s="287"/>
      <c r="AF86" s="287"/>
      <c r="AH86" s="292"/>
      <c r="AI86" s="292"/>
      <c r="AJ86" s="292"/>
      <c r="AK86" s="292"/>
      <c r="AL86" s="292"/>
      <c r="AM86" s="292"/>
      <c r="AN86" s="37"/>
      <c r="AO86" s="294"/>
      <c r="AP86" s="294"/>
      <c r="AQ86" s="294"/>
    </row>
    <row r="87" spans="1:43" s="10" customFormat="1" ht="15" outlineLevel="1">
      <c r="A87" s="37">
        <v>311</v>
      </c>
      <c r="B87" s="37"/>
      <c r="C87" s="43" t="s">
        <v>243</v>
      </c>
      <c r="D87" s="77"/>
      <c r="E87" s="37"/>
      <c r="F87" s="43"/>
      <c r="G87" s="37"/>
      <c r="H87" s="37"/>
      <c r="I87" s="37"/>
      <c r="J87" s="37"/>
      <c r="K87" s="37"/>
      <c r="L87" s="37"/>
      <c r="M87" s="37"/>
      <c r="N87" s="37"/>
      <c r="O87" s="37"/>
      <c r="P87" s="37"/>
      <c r="Q87" s="37"/>
      <c r="R87" s="286"/>
      <c r="S87" s="286"/>
      <c r="T87" s="286"/>
      <c r="U87" s="286"/>
      <c r="V87" s="286"/>
      <c r="W87" s="286"/>
      <c r="X87" s="286"/>
      <c r="Y87" s="37"/>
      <c r="Z87" s="286"/>
      <c r="AA87" s="286"/>
      <c r="AB87" s="286"/>
      <c r="AC87" s="286"/>
      <c r="AD87" s="286"/>
      <c r="AE87" s="286"/>
      <c r="AF87" s="286"/>
      <c r="AH87" s="291"/>
      <c r="AI87" s="292"/>
      <c r="AJ87" s="292"/>
      <c r="AK87" s="292"/>
      <c r="AL87" s="292"/>
      <c r="AM87" s="292"/>
      <c r="AN87" s="37"/>
      <c r="AO87" s="293"/>
      <c r="AP87" s="294"/>
      <c r="AQ87" s="294"/>
    </row>
    <row r="88" spans="1:43" s="10" customFormat="1" ht="15" outlineLevel="1">
      <c r="A88" s="37">
        <v>312</v>
      </c>
      <c r="B88" s="37"/>
      <c r="C88" s="43" t="s">
        <v>242</v>
      </c>
      <c r="D88" s="77"/>
      <c r="E88" s="37"/>
      <c r="F88" s="43"/>
      <c r="G88" s="37"/>
      <c r="H88" s="37"/>
      <c r="I88" s="37"/>
      <c r="J88" s="37"/>
      <c r="K88" s="37"/>
      <c r="L88" s="37"/>
      <c r="M88" s="37"/>
      <c r="N88" s="37"/>
      <c r="O88" s="37"/>
      <c r="P88" s="37"/>
      <c r="Q88" s="37"/>
      <c r="R88" s="286"/>
      <c r="S88" s="286"/>
      <c r="T88" s="286"/>
      <c r="U88" s="286"/>
      <c r="V88" s="286"/>
      <c r="W88" s="286"/>
      <c r="X88" s="286"/>
      <c r="Y88" s="37"/>
      <c r="Z88" s="286"/>
      <c r="AA88" s="286"/>
      <c r="AB88" s="286"/>
      <c r="AC88" s="286"/>
      <c r="AD88" s="286"/>
      <c r="AE88" s="286"/>
      <c r="AF88" s="286"/>
      <c r="AH88" s="291"/>
      <c r="AI88" s="292"/>
      <c r="AJ88" s="292"/>
      <c r="AK88" s="292"/>
      <c r="AL88" s="292"/>
      <c r="AM88" s="292"/>
      <c r="AN88" s="37"/>
      <c r="AO88" s="293"/>
      <c r="AP88" s="294"/>
      <c r="AQ88" s="294"/>
    </row>
    <row r="89" spans="1:43" s="10" customFormat="1" ht="15" outlineLevel="1">
      <c r="A89" s="37">
        <v>313</v>
      </c>
      <c r="B89" s="37"/>
      <c r="C89" s="43" t="s">
        <v>241</v>
      </c>
      <c r="D89" s="77"/>
      <c r="E89" s="37"/>
      <c r="F89" s="43"/>
      <c r="G89" s="37"/>
      <c r="H89" s="37"/>
      <c r="I89" s="37"/>
      <c r="J89" s="37"/>
      <c r="K89" s="37"/>
      <c r="L89" s="37"/>
      <c r="M89" s="37"/>
      <c r="N89" s="37"/>
      <c r="O89" s="37"/>
      <c r="P89" s="37"/>
      <c r="Q89" s="37"/>
      <c r="R89" s="286"/>
      <c r="S89" s="286"/>
      <c r="T89" s="286"/>
      <c r="U89" s="286"/>
      <c r="V89" s="286"/>
      <c r="W89" s="286"/>
      <c r="X89" s="286"/>
      <c r="Y89" s="37"/>
      <c r="Z89" s="286"/>
      <c r="AA89" s="286"/>
      <c r="AB89" s="286"/>
      <c r="AC89" s="286"/>
      <c r="AD89" s="286"/>
      <c r="AE89" s="286"/>
      <c r="AF89" s="286"/>
      <c r="AH89" s="291"/>
      <c r="AI89" s="292"/>
      <c r="AJ89" s="292"/>
      <c r="AK89" s="292"/>
      <c r="AL89" s="292"/>
      <c r="AM89" s="292"/>
      <c r="AN89" s="37"/>
      <c r="AO89" s="293"/>
      <c r="AP89" s="294"/>
      <c r="AQ89" s="294"/>
    </row>
    <row r="90" spans="1:43" s="10" customFormat="1" ht="15" outlineLevel="1">
      <c r="A90" s="37">
        <v>314</v>
      </c>
      <c r="B90" s="37"/>
      <c r="C90" s="43" t="s">
        <v>240</v>
      </c>
      <c r="D90" s="77"/>
      <c r="E90" s="37"/>
      <c r="F90" s="43"/>
      <c r="G90" s="37"/>
      <c r="H90" s="37"/>
      <c r="I90" s="37"/>
      <c r="J90" s="37"/>
      <c r="K90" s="37"/>
      <c r="L90" s="37"/>
      <c r="M90" s="37"/>
      <c r="N90" s="37"/>
      <c r="O90" s="37"/>
      <c r="P90" s="37"/>
      <c r="Q90" s="37"/>
      <c r="R90" s="286"/>
      <c r="S90" s="286"/>
      <c r="T90" s="286"/>
      <c r="U90" s="286"/>
      <c r="V90" s="286"/>
      <c r="W90" s="286"/>
      <c r="X90" s="286"/>
      <c r="Y90" s="37"/>
      <c r="Z90" s="286"/>
      <c r="AA90" s="286"/>
      <c r="AB90" s="286"/>
      <c r="AC90" s="286"/>
      <c r="AD90" s="286"/>
      <c r="AE90" s="286"/>
      <c r="AF90" s="286"/>
      <c r="AH90" s="291"/>
      <c r="AI90" s="292"/>
      <c r="AJ90" s="292"/>
      <c r="AK90" s="292"/>
      <c r="AL90" s="292"/>
      <c r="AM90" s="292"/>
      <c r="AN90" s="37"/>
      <c r="AO90" s="293"/>
      <c r="AP90" s="294"/>
      <c r="AQ90" s="294"/>
    </row>
    <row r="91" spans="1:43" s="10" customFormat="1" ht="15" outlineLevel="1">
      <c r="A91" s="37">
        <v>315</v>
      </c>
      <c r="B91" s="37"/>
      <c r="C91" s="43" t="s">
        <v>239</v>
      </c>
      <c r="D91" s="77"/>
      <c r="E91" s="37"/>
      <c r="F91" s="43"/>
      <c r="G91" s="37"/>
      <c r="H91" s="37"/>
      <c r="I91" s="37"/>
      <c r="J91" s="37"/>
      <c r="K91" s="37"/>
      <c r="L91" s="37"/>
      <c r="M91" s="37"/>
      <c r="N91" s="37"/>
      <c r="O91" s="37"/>
      <c r="P91" s="37"/>
      <c r="Q91" s="37"/>
      <c r="R91" s="286"/>
      <c r="S91" s="286"/>
      <c r="T91" s="286"/>
      <c r="U91" s="286"/>
      <c r="V91" s="286"/>
      <c r="W91" s="286"/>
      <c r="X91" s="286"/>
      <c r="Y91" s="37"/>
      <c r="Z91" s="286"/>
      <c r="AA91" s="286"/>
      <c r="AB91" s="286"/>
      <c r="AC91" s="286"/>
      <c r="AD91" s="286"/>
      <c r="AE91" s="286"/>
      <c r="AF91" s="286"/>
      <c r="AH91" s="291"/>
      <c r="AI91" s="292"/>
      <c r="AJ91" s="292"/>
      <c r="AK91" s="292"/>
      <c r="AL91" s="292"/>
      <c r="AM91" s="292"/>
      <c r="AN91" s="37"/>
      <c r="AO91" s="293"/>
      <c r="AP91" s="294"/>
      <c r="AQ91" s="294"/>
    </row>
    <row r="92" spans="1:43" s="10" customFormat="1" ht="15" outlineLevel="1">
      <c r="A92" s="37">
        <v>316</v>
      </c>
      <c r="B92" s="37"/>
      <c r="C92" s="43" t="s">
        <v>238</v>
      </c>
      <c r="D92" s="77"/>
      <c r="E92" s="37"/>
      <c r="F92" s="43"/>
      <c r="G92" s="37"/>
      <c r="H92" s="37"/>
      <c r="I92" s="37"/>
      <c r="J92" s="37"/>
      <c r="K92" s="37"/>
      <c r="L92" s="37"/>
      <c r="M92" s="37"/>
      <c r="N92" s="37"/>
      <c r="O92" s="37"/>
      <c r="P92" s="37"/>
      <c r="Q92" s="37"/>
      <c r="R92" s="286"/>
      <c r="S92" s="286"/>
      <c r="T92" s="286"/>
      <c r="U92" s="286"/>
      <c r="V92" s="286"/>
      <c r="W92" s="286"/>
      <c r="X92" s="286"/>
      <c r="Y92" s="37"/>
      <c r="Z92" s="286"/>
      <c r="AA92" s="286"/>
      <c r="AB92" s="286"/>
      <c r="AC92" s="286"/>
      <c r="AD92" s="286"/>
      <c r="AE92" s="286"/>
      <c r="AF92" s="286"/>
      <c r="AH92" s="291"/>
      <c r="AI92" s="292"/>
      <c r="AJ92" s="292"/>
      <c r="AK92" s="292"/>
      <c r="AL92" s="292"/>
      <c r="AM92" s="292"/>
      <c r="AN92" s="37"/>
      <c r="AO92" s="293"/>
      <c r="AP92" s="294"/>
      <c r="AQ92" s="294"/>
    </row>
    <row r="93" spans="1:43" s="10" customFormat="1" ht="15" outlineLevel="1">
      <c r="A93" s="37">
        <v>317</v>
      </c>
      <c r="B93" s="37"/>
      <c r="C93" s="43" t="s">
        <v>237</v>
      </c>
      <c r="D93" s="77"/>
      <c r="E93" s="37"/>
      <c r="F93" s="43"/>
      <c r="G93" s="37"/>
      <c r="H93" s="37"/>
      <c r="I93" s="37"/>
      <c r="J93" s="37"/>
      <c r="K93" s="37"/>
      <c r="L93" s="37"/>
      <c r="M93" s="37"/>
      <c r="N93" s="37"/>
      <c r="O93" s="37"/>
      <c r="P93" s="37"/>
      <c r="Q93" s="37"/>
      <c r="R93" s="286"/>
      <c r="S93" s="286"/>
      <c r="T93" s="286"/>
      <c r="U93" s="286"/>
      <c r="V93" s="286"/>
      <c r="W93" s="286"/>
      <c r="X93" s="286"/>
      <c r="Y93" s="37"/>
      <c r="Z93" s="286"/>
      <c r="AA93" s="286"/>
      <c r="AB93" s="286"/>
      <c r="AC93" s="286"/>
      <c r="AD93" s="286"/>
      <c r="AE93" s="286"/>
      <c r="AF93" s="286"/>
      <c r="AH93" s="291"/>
      <c r="AI93" s="292"/>
      <c r="AJ93" s="292"/>
      <c r="AK93" s="292"/>
      <c r="AL93" s="292"/>
      <c r="AM93" s="292"/>
      <c r="AN93" s="37"/>
      <c r="AO93" s="293"/>
      <c r="AP93" s="294"/>
      <c r="AQ93" s="294"/>
    </row>
    <row r="94" spans="1:43" s="10" customFormat="1" ht="15" outlineLevel="1">
      <c r="A94" s="37">
        <v>318</v>
      </c>
      <c r="B94" s="37"/>
      <c r="C94" s="43" t="s">
        <v>236</v>
      </c>
      <c r="D94" s="77"/>
      <c r="E94" s="37"/>
      <c r="F94" s="43"/>
      <c r="G94" s="37"/>
      <c r="H94" s="37"/>
      <c r="I94" s="37"/>
      <c r="J94" s="37"/>
      <c r="K94" s="37"/>
      <c r="L94" s="37"/>
      <c r="M94" s="37"/>
      <c r="N94" s="37"/>
      <c r="O94" s="37"/>
      <c r="P94" s="37"/>
      <c r="Q94" s="37"/>
      <c r="R94" s="286"/>
      <c r="S94" s="286"/>
      <c r="T94" s="286"/>
      <c r="U94" s="286"/>
      <c r="V94" s="286"/>
      <c r="W94" s="286"/>
      <c r="X94" s="286"/>
      <c r="Y94" s="37"/>
      <c r="Z94" s="286"/>
      <c r="AA94" s="286"/>
      <c r="AB94" s="286"/>
      <c r="AC94" s="286"/>
      <c r="AD94" s="286"/>
      <c r="AE94" s="286"/>
      <c r="AF94" s="286"/>
      <c r="AH94" s="291"/>
      <c r="AI94" s="292"/>
      <c r="AJ94" s="292"/>
      <c r="AK94" s="292"/>
      <c r="AL94" s="292"/>
      <c r="AM94" s="292"/>
      <c r="AN94" s="37"/>
      <c r="AO94" s="293"/>
      <c r="AP94" s="294"/>
      <c r="AQ94" s="294"/>
    </row>
    <row r="95" spans="1:43" s="10" customFormat="1" ht="15" outlineLevel="1">
      <c r="A95" s="37">
        <v>319</v>
      </c>
      <c r="B95" s="37"/>
      <c r="C95" s="43" t="s">
        <v>235</v>
      </c>
      <c r="D95" s="77"/>
      <c r="E95" s="37"/>
      <c r="F95" s="43"/>
      <c r="G95" s="37"/>
      <c r="H95" s="37"/>
      <c r="I95" s="37"/>
      <c r="J95" s="37"/>
      <c r="K95" s="37"/>
      <c r="L95" s="37"/>
      <c r="M95" s="37"/>
      <c r="N95" s="37"/>
      <c r="O95" s="37"/>
      <c r="P95" s="37"/>
      <c r="Q95" s="37"/>
      <c r="R95" s="286"/>
      <c r="S95" s="286"/>
      <c r="T95" s="286"/>
      <c r="U95" s="286"/>
      <c r="V95" s="286"/>
      <c r="W95" s="286"/>
      <c r="X95" s="286"/>
      <c r="Y95" s="37"/>
      <c r="Z95" s="286"/>
      <c r="AA95" s="286"/>
      <c r="AB95" s="286"/>
      <c r="AC95" s="286"/>
      <c r="AD95" s="286"/>
      <c r="AE95" s="286"/>
      <c r="AF95" s="286"/>
      <c r="AH95" s="291"/>
      <c r="AI95" s="292"/>
      <c r="AJ95" s="292"/>
      <c r="AK95" s="292"/>
      <c r="AL95" s="292"/>
      <c r="AM95" s="292"/>
      <c r="AN95" s="37"/>
      <c r="AO95" s="293"/>
      <c r="AP95" s="294"/>
      <c r="AQ95" s="294"/>
    </row>
    <row r="96" spans="1:43" s="10" customFormat="1" ht="15" outlineLevel="1">
      <c r="A96" s="37"/>
      <c r="B96" s="37"/>
      <c r="C96" s="77"/>
      <c r="D96" s="77"/>
      <c r="E96" s="37"/>
      <c r="F96" s="43"/>
      <c r="G96" s="37"/>
      <c r="H96" s="37"/>
      <c r="I96" s="37"/>
      <c r="J96" s="37"/>
      <c r="K96" s="37"/>
      <c r="L96" s="37"/>
      <c r="M96" s="37"/>
      <c r="N96" s="37"/>
      <c r="O96" s="37"/>
      <c r="P96" s="37"/>
      <c r="Q96" s="37"/>
      <c r="R96" s="286"/>
      <c r="S96" s="286"/>
      <c r="T96" s="286"/>
      <c r="U96" s="286"/>
      <c r="V96" s="286"/>
      <c r="W96" s="286"/>
      <c r="X96" s="286"/>
      <c r="Y96" s="37"/>
      <c r="Z96" s="286"/>
      <c r="AA96" s="286"/>
      <c r="AB96" s="286"/>
      <c r="AC96" s="286"/>
      <c r="AD96" s="286"/>
      <c r="AE96" s="286"/>
      <c r="AF96" s="286"/>
      <c r="AH96" s="291"/>
      <c r="AI96" s="292"/>
      <c r="AJ96" s="292"/>
      <c r="AK96" s="292"/>
      <c r="AL96" s="292"/>
      <c r="AM96" s="292"/>
      <c r="AN96" s="37"/>
      <c r="AO96" s="293"/>
      <c r="AP96" s="294"/>
      <c r="AQ96" s="294"/>
    </row>
    <row r="97" spans="1:43" s="10" customFormat="1" ht="15" outlineLevel="1">
      <c r="A97" s="38">
        <v>320</v>
      </c>
      <c r="B97" s="61" t="s">
        <v>234</v>
      </c>
      <c r="C97" s="78"/>
      <c r="D97" s="78"/>
      <c r="E97" s="37"/>
      <c r="F97" s="61"/>
      <c r="G97" s="37"/>
      <c r="H97" s="37"/>
      <c r="I97" s="37"/>
      <c r="J97" s="37"/>
      <c r="K97" s="37"/>
      <c r="L97" s="37"/>
      <c r="M97" s="37"/>
      <c r="N97" s="37"/>
      <c r="O97" s="37"/>
      <c r="P97" s="37"/>
      <c r="Q97" s="37"/>
      <c r="R97" s="287"/>
      <c r="S97" s="287"/>
      <c r="T97" s="287"/>
      <c r="U97" s="287"/>
      <c r="V97" s="287"/>
      <c r="W97" s="287"/>
      <c r="X97" s="287"/>
      <c r="Y97" s="37"/>
      <c r="Z97" s="287"/>
      <c r="AA97" s="287"/>
      <c r="AB97" s="287"/>
      <c r="AC97" s="287"/>
      <c r="AD97" s="287"/>
      <c r="AE97" s="287"/>
      <c r="AF97" s="287"/>
      <c r="AH97" s="292"/>
      <c r="AI97" s="292"/>
      <c r="AJ97" s="292"/>
      <c r="AK97" s="292"/>
      <c r="AL97" s="292"/>
      <c r="AM97" s="292"/>
      <c r="AN97" s="37"/>
      <c r="AO97" s="294"/>
      <c r="AP97" s="294"/>
      <c r="AQ97" s="294"/>
    </row>
    <row r="98" spans="1:43" s="10" customFormat="1" ht="15" outlineLevel="1">
      <c r="A98" s="37">
        <v>321</v>
      </c>
      <c r="B98" s="37"/>
      <c r="C98" s="43" t="s">
        <v>233</v>
      </c>
      <c r="D98" s="77"/>
      <c r="E98" s="37"/>
      <c r="F98" s="43"/>
      <c r="G98" s="37"/>
      <c r="H98" s="37"/>
      <c r="I98" s="37"/>
      <c r="J98" s="37"/>
      <c r="K98" s="37"/>
      <c r="L98" s="37"/>
      <c r="M98" s="37"/>
      <c r="N98" s="37"/>
      <c r="O98" s="37"/>
      <c r="P98" s="37"/>
      <c r="Q98" s="37"/>
      <c r="R98" s="286"/>
      <c r="S98" s="286"/>
      <c r="T98" s="286"/>
      <c r="U98" s="286"/>
      <c r="V98" s="286"/>
      <c r="W98" s="286"/>
      <c r="X98" s="286"/>
      <c r="Y98" s="37"/>
      <c r="Z98" s="286"/>
      <c r="AA98" s="286"/>
      <c r="AB98" s="286"/>
      <c r="AC98" s="286"/>
      <c r="AD98" s="286"/>
      <c r="AE98" s="286"/>
      <c r="AF98" s="286"/>
      <c r="AH98" s="291"/>
      <c r="AI98" s="292"/>
      <c r="AJ98" s="292"/>
      <c r="AK98" s="292"/>
      <c r="AL98" s="292"/>
      <c r="AM98" s="292"/>
      <c r="AN98" s="37"/>
      <c r="AO98" s="293"/>
      <c r="AP98" s="294"/>
      <c r="AQ98" s="294"/>
    </row>
    <row r="99" spans="1:43" s="10" customFormat="1" ht="15" outlineLevel="1">
      <c r="A99" s="37">
        <v>322</v>
      </c>
      <c r="B99" s="37"/>
      <c r="C99" s="43" t="s">
        <v>232</v>
      </c>
      <c r="D99" s="77"/>
      <c r="E99" s="37"/>
      <c r="F99" s="43"/>
      <c r="G99" s="37"/>
      <c r="H99" s="37"/>
      <c r="I99" s="37"/>
      <c r="J99" s="37"/>
      <c r="K99" s="37"/>
      <c r="L99" s="37"/>
      <c r="M99" s="37"/>
      <c r="N99" s="37"/>
      <c r="O99" s="37"/>
      <c r="P99" s="37"/>
      <c r="Q99" s="37"/>
      <c r="R99" s="286"/>
      <c r="S99" s="286"/>
      <c r="T99" s="286"/>
      <c r="U99" s="286"/>
      <c r="V99" s="286"/>
      <c r="W99" s="286"/>
      <c r="X99" s="286"/>
      <c r="Y99" s="37"/>
      <c r="Z99" s="286"/>
      <c r="AA99" s="286"/>
      <c r="AB99" s="286"/>
      <c r="AC99" s="286"/>
      <c r="AD99" s="286"/>
      <c r="AE99" s="286"/>
      <c r="AF99" s="286"/>
      <c r="AH99" s="291"/>
      <c r="AI99" s="292"/>
      <c r="AJ99" s="292"/>
      <c r="AK99" s="292"/>
      <c r="AL99" s="292"/>
      <c r="AM99" s="292"/>
      <c r="AN99" s="37"/>
      <c r="AO99" s="293"/>
      <c r="AP99" s="294"/>
      <c r="AQ99" s="294"/>
    </row>
    <row r="100" spans="1:43" s="10" customFormat="1" ht="15" outlineLevel="1">
      <c r="A100" s="37">
        <v>323</v>
      </c>
      <c r="B100" s="37"/>
      <c r="C100" s="43" t="s">
        <v>231</v>
      </c>
      <c r="D100" s="77"/>
      <c r="E100" s="37"/>
      <c r="F100" s="43"/>
      <c r="G100" s="37"/>
      <c r="H100" s="37"/>
      <c r="I100" s="37"/>
      <c r="J100" s="37"/>
      <c r="K100" s="37"/>
      <c r="L100" s="37"/>
      <c r="M100" s="37"/>
      <c r="N100" s="37"/>
      <c r="O100" s="37"/>
      <c r="P100" s="37"/>
      <c r="Q100" s="37"/>
      <c r="R100" s="286"/>
      <c r="S100" s="286"/>
      <c r="T100" s="286"/>
      <c r="U100" s="286"/>
      <c r="V100" s="286"/>
      <c r="W100" s="286"/>
      <c r="X100" s="286"/>
      <c r="Y100" s="37"/>
      <c r="Z100" s="286"/>
      <c r="AA100" s="286"/>
      <c r="AB100" s="286"/>
      <c r="AC100" s="286"/>
      <c r="AD100" s="286"/>
      <c r="AE100" s="286"/>
      <c r="AF100" s="286"/>
      <c r="AH100" s="291"/>
      <c r="AI100" s="292"/>
      <c r="AJ100" s="292"/>
      <c r="AK100" s="292"/>
      <c r="AL100" s="292"/>
      <c r="AM100" s="292"/>
      <c r="AN100" s="37"/>
      <c r="AO100" s="293"/>
      <c r="AP100" s="294"/>
      <c r="AQ100" s="294"/>
    </row>
    <row r="101" spans="1:43" s="10" customFormat="1" ht="15" outlineLevel="1">
      <c r="A101" s="37"/>
      <c r="B101" s="37"/>
      <c r="C101" s="77"/>
      <c r="D101" s="77"/>
      <c r="E101" s="37"/>
      <c r="F101" s="43"/>
      <c r="G101" s="37"/>
      <c r="H101" s="37"/>
      <c r="I101" s="37"/>
      <c r="J101" s="37"/>
      <c r="K101" s="37"/>
      <c r="L101" s="37"/>
      <c r="M101" s="37"/>
      <c r="N101" s="37"/>
      <c r="O101" s="37"/>
      <c r="P101" s="37"/>
      <c r="Q101" s="37"/>
      <c r="R101" s="286"/>
      <c r="S101" s="286"/>
      <c r="T101" s="286"/>
      <c r="U101" s="286"/>
      <c r="V101" s="286"/>
      <c r="W101" s="286"/>
      <c r="X101" s="286"/>
      <c r="Y101" s="37"/>
      <c r="Z101" s="286"/>
      <c r="AA101" s="286"/>
      <c r="AB101" s="286"/>
      <c r="AC101" s="286"/>
      <c r="AD101" s="286"/>
      <c r="AE101" s="286"/>
      <c r="AF101" s="286"/>
      <c r="AH101" s="291"/>
      <c r="AI101" s="292"/>
      <c r="AJ101" s="292"/>
      <c r="AK101" s="292"/>
      <c r="AL101" s="292"/>
      <c r="AM101" s="292"/>
      <c r="AN101" s="37"/>
      <c r="AO101" s="293"/>
      <c r="AP101" s="294"/>
      <c r="AQ101" s="294"/>
    </row>
    <row r="102" spans="1:43" s="10" customFormat="1" ht="15" outlineLevel="1">
      <c r="A102" s="38">
        <v>330</v>
      </c>
      <c r="B102" s="61" t="s">
        <v>230</v>
      </c>
      <c r="C102" s="78"/>
      <c r="D102" s="78"/>
      <c r="E102" s="37"/>
      <c r="F102" s="61"/>
      <c r="G102" s="37"/>
      <c r="H102" s="37"/>
      <c r="I102" s="37"/>
      <c r="J102" s="37"/>
      <c r="K102" s="37"/>
      <c r="L102" s="37"/>
      <c r="M102" s="37"/>
      <c r="N102" s="37"/>
      <c r="O102" s="37"/>
      <c r="P102" s="37"/>
      <c r="Q102" s="37"/>
      <c r="R102" s="287"/>
      <c r="S102" s="287"/>
      <c r="T102" s="287"/>
      <c r="U102" s="287"/>
      <c r="V102" s="287"/>
      <c r="W102" s="287"/>
      <c r="X102" s="287"/>
      <c r="Y102" s="37"/>
      <c r="Z102" s="287"/>
      <c r="AA102" s="287"/>
      <c r="AB102" s="287"/>
      <c r="AC102" s="287"/>
      <c r="AD102" s="287"/>
      <c r="AE102" s="287"/>
      <c r="AF102" s="287"/>
      <c r="AH102" s="292"/>
      <c r="AI102" s="292"/>
      <c r="AJ102" s="292"/>
      <c r="AK102" s="292"/>
      <c r="AL102" s="292"/>
      <c r="AM102" s="292"/>
      <c r="AN102" s="37"/>
      <c r="AO102" s="294"/>
      <c r="AP102" s="294"/>
      <c r="AQ102" s="294"/>
    </row>
    <row r="103" spans="1:43" s="10" customFormat="1" ht="15" outlineLevel="1">
      <c r="A103" s="37">
        <v>331</v>
      </c>
      <c r="B103" s="37"/>
      <c r="C103" s="43" t="s">
        <v>229</v>
      </c>
      <c r="D103" s="77"/>
      <c r="E103" s="37"/>
      <c r="F103" s="43"/>
      <c r="G103" s="37"/>
      <c r="H103" s="37"/>
      <c r="I103" s="37"/>
      <c r="J103" s="37"/>
      <c r="K103" s="37"/>
      <c r="L103" s="37"/>
      <c r="M103" s="37"/>
      <c r="N103" s="37"/>
      <c r="O103" s="37"/>
      <c r="P103" s="37"/>
      <c r="Q103" s="37"/>
      <c r="R103" s="286"/>
      <c r="S103" s="286"/>
      <c r="T103" s="286"/>
      <c r="U103" s="286"/>
      <c r="V103" s="286"/>
      <c r="W103" s="286"/>
      <c r="X103" s="286"/>
      <c r="Y103" s="37"/>
      <c r="Z103" s="286"/>
      <c r="AA103" s="286"/>
      <c r="AB103" s="286"/>
      <c r="AC103" s="286"/>
      <c r="AD103" s="286"/>
      <c r="AE103" s="286"/>
      <c r="AF103" s="286"/>
      <c r="AH103" s="291"/>
      <c r="AI103" s="292"/>
      <c r="AJ103" s="292"/>
      <c r="AK103" s="292"/>
      <c r="AL103" s="292"/>
      <c r="AM103" s="292"/>
      <c r="AN103" s="37"/>
      <c r="AO103" s="293"/>
      <c r="AP103" s="294"/>
      <c r="AQ103" s="294"/>
    </row>
    <row r="104" spans="1:43" s="10" customFormat="1" ht="15" outlineLevel="1">
      <c r="A104" s="37">
        <v>332</v>
      </c>
      <c r="B104" s="37"/>
      <c r="C104" s="43" t="s">
        <v>228</v>
      </c>
      <c r="D104" s="77"/>
      <c r="E104" s="37"/>
      <c r="F104" s="43"/>
      <c r="G104" s="37"/>
      <c r="H104" s="37"/>
      <c r="I104" s="37"/>
      <c r="J104" s="37"/>
      <c r="K104" s="37"/>
      <c r="L104" s="37"/>
      <c r="M104" s="37"/>
      <c r="N104" s="37"/>
      <c r="O104" s="37"/>
      <c r="P104" s="37"/>
      <c r="Q104" s="37"/>
      <c r="R104" s="286"/>
      <c r="S104" s="286"/>
      <c r="T104" s="286"/>
      <c r="U104" s="286"/>
      <c r="V104" s="286"/>
      <c r="W104" s="286"/>
      <c r="X104" s="286"/>
      <c r="Y104" s="37"/>
      <c r="Z104" s="286"/>
      <c r="AA104" s="286"/>
      <c r="AB104" s="286"/>
      <c r="AC104" s="286"/>
      <c r="AD104" s="286"/>
      <c r="AE104" s="286"/>
      <c r="AF104" s="286"/>
      <c r="AH104" s="291"/>
      <c r="AI104" s="292"/>
      <c r="AJ104" s="292"/>
      <c r="AK104" s="292"/>
      <c r="AL104" s="292"/>
      <c r="AM104" s="292"/>
      <c r="AN104" s="37"/>
      <c r="AO104" s="293"/>
      <c r="AP104" s="294"/>
      <c r="AQ104" s="294"/>
    </row>
    <row r="105" spans="1:43" s="10" customFormat="1" ht="15" outlineLevel="1">
      <c r="A105" s="37">
        <v>333</v>
      </c>
      <c r="B105" s="37"/>
      <c r="C105" s="43" t="s">
        <v>227</v>
      </c>
      <c r="D105" s="77"/>
      <c r="E105" s="37"/>
      <c r="F105" s="43"/>
      <c r="G105" s="37"/>
      <c r="H105" s="37"/>
      <c r="I105" s="37"/>
      <c r="J105" s="37"/>
      <c r="K105" s="37"/>
      <c r="L105" s="37"/>
      <c r="M105" s="37"/>
      <c r="N105" s="37"/>
      <c r="O105" s="37"/>
      <c r="P105" s="37"/>
      <c r="Q105" s="37"/>
      <c r="R105" s="286"/>
      <c r="S105" s="286"/>
      <c r="T105" s="286"/>
      <c r="U105" s="286"/>
      <c r="V105" s="286"/>
      <c r="W105" s="286"/>
      <c r="X105" s="286"/>
      <c r="Y105" s="37"/>
      <c r="Z105" s="286"/>
      <c r="AA105" s="286"/>
      <c r="AB105" s="286"/>
      <c r="AC105" s="286"/>
      <c r="AD105" s="286"/>
      <c r="AE105" s="286"/>
      <c r="AF105" s="286"/>
      <c r="AH105" s="291"/>
      <c r="AI105" s="292"/>
      <c r="AJ105" s="292"/>
      <c r="AK105" s="292"/>
      <c r="AL105" s="292"/>
      <c r="AM105" s="292"/>
      <c r="AN105" s="37"/>
      <c r="AO105" s="293"/>
      <c r="AP105" s="294"/>
      <c r="AQ105" s="294"/>
    </row>
    <row r="106" spans="1:43" s="10" customFormat="1" ht="15" outlineLevel="1">
      <c r="A106" s="37"/>
      <c r="B106" s="37"/>
      <c r="C106" s="77"/>
      <c r="D106" s="77"/>
      <c r="E106" s="37"/>
      <c r="F106" s="43"/>
      <c r="G106" s="37"/>
      <c r="H106" s="37"/>
      <c r="I106" s="37"/>
      <c r="J106" s="37"/>
      <c r="K106" s="37"/>
      <c r="L106" s="37"/>
      <c r="M106" s="37"/>
      <c r="N106" s="37"/>
      <c r="O106" s="37"/>
      <c r="P106" s="37"/>
      <c r="Q106" s="37"/>
      <c r="R106" s="286"/>
      <c r="S106" s="286"/>
      <c r="T106" s="286"/>
      <c r="U106" s="286"/>
      <c r="V106" s="286"/>
      <c r="W106" s="286"/>
      <c r="X106" s="286"/>
      <c r="Y106" s="37"/>
      <c r="Z106" s="286"/>
      <c r="AA106" s="286"/>
      <c r="AB106" s="286"/>
      <c r="AC106" s="286"/>
      <c r="AD106" s="286"/>
      <c r="AE106" s="286"/>
      <c r="AF106" s="286"/>
      <c r="AH106" s="291"/>
      <c r="AI106" s="292"/>
      <c r="AJ106" s="292"/>
      <c r="AK106" s="292"/>
      <c r="AL106" s="292"/>
      <c r="AM106" s="292"/>
      <c r="AN106" s="37"/>
      <c r="AO106" s="293"/>
      <c r="AP106" s="294"/>
      <c r="AQ106" s="294"/>
    </row>
    <row r="107" spans="1:43" s="10" customFormat="1" ht="15" outlineLevel="1">
      <c r="A107" s="38">
        <v>400</v>
      </c>
      <c r="B107" s="67" t="s">
        <v>226</v>
      </c>
      <c r="C107" s="78"/>
      <c r="D107" s="78"/>
      <c r="E107" s="37"/>
      <c r="F107" s="61"/>
      <c r="G107" s="37"/>
      <c r="H107" s="37"/>
      <c r="I107" s="37"/>
      <c r="J107" s="37"/>
      <c r="K107" s="37"/>
      <c r="L107" s="37"/>
      <c r="M107" s="37"/>
      <c r="N107" s="37"/>
      <c r="O107" s="37"/>
      <c r="P107" s="37"/>
      <c r="Q107" s="37"/>
      <c r="R107" s="287"/>
      <c r="S107" s="287"/>
      <c r="T107" s="287"/>
      <c r="U107" s="287"/>
      <c r="V107" s="287"/>
      <c r="W107" s="287"/>
      <c r="X107" s="287"/>
      <c r="Y107" s="37"/>
      <c r="Z107" s="287"/>
      <c r="AA107" s="287"/>
      <c r="AB107" s="287"/>
      <c r="AC107" s="287"/>
      <c r="AD107" s="287"/>
      <c r="AE107" s="287"/>
      <c r="AF107" s="287"/>
      <c r="AH107" s="292"/>
      <c r="AI107" s="292"/>
      <c r="AJ107" s="292"/>
      <c r="AK107" s="292"/>
      <c r="AL107" s="292"/>
      <c r="AM107" s="292"/>
      <c r="AN107" s="37"/>
      <c r="AO107" s="294"/>
      <c r="AP107" s="294"/>
      <c r="AQ107" s="294"/>
    </row>
    <row r="108" spans="1:43" s="10" customFormat="1" ht="15" outlineLevel="1">
      <c r="A108" s="37"/>
      <c r="B108" s="37"/>
      <c r="C108" s="77"/>
      <c r="D108" s="77"/>
      <c r="E108" s="37"/>
      <c r="F108" s="43"/>
      <c r="G108" s="37"/>
      <c r="H108" s="37"/>
      <c r="I108" s="37"/>
      <c r="J108" s="37"/>
      <c r="K108" s="37"/>
      <c r="L108" s="37"/>
      <c r="M108" s="37"/>
      <c r="N108" s="37"/>
      <c r="O108" s="37"/>
      <c r="P108" s="37"/>
      <c r="Q108" s="37"/>
      <c r="R108" s="286"/>
      <c r="S108" s="286"/>
      <c r="T108" s="286"/>
      <c r="U108" s="286"/>
      <c r="V108" s="286"/>
      <c r="W108" s="286"/>
      <c r="X108" s="286"/>
      <c r="Y108" s="37"/>
      <c r="Z108" s="286"/>
      <c r="AA108" s="286"/>
      <c r="AB108" s="286"/>
      <c r="AC108" s="286"/>
      <c r="AD108" s="286"/>
      <c r="AE108" s="286"/>
      <c r="AF108" s="286"/>
      <c r="AH108" s="291"/>
      <c r="AI108" s="292"/>
      <c r="AJ108" s="292"/>
      <c r="AK108" s="292"/>
      <c r="AL108" s="292"/>
      <c r="AM108" s="292"/>
      <c r="AN108" s="37"/>
      <c r="AO108" s="293"/>
      <c r="AP108" s="294"/>
      <c r="AQ108" s="294"/>
    </row>
    <row r="109" spans="1:43" s="10" customFormat="1" ht="15" outlineLevel="1">
      <c r="A109" s="38">
        <v>410</v>
      </c>
      <c r="B109" s="61" t="s">
        <v>225</v>
      </c>
      <c r="C109" s="78"/>
      <c r="D109" s="78"/>
      <c r="E109" s="37"/>
      <c r="F109" s="61"/>
      <c r="G109" s="37"/>
      <c r="H109" s="37"/>
      <c r="I109" s="37"/>
      <c r="J109" s="37"/>
      <c r="K109" s="37"/>
      <c r="L109" s="37"/>
      <c r="M109" s="37"/>
      <c r="N109" s="37"/>
      <c r="O109" s="37"/>
      <c r="P109" s="37"/>
      <c r="Q109" s="37"/>
      <c r="R109" s="287"/>
      <c r="S109" s="287"/>
      <c r="T109" s="287"/>
      <c r="U109" s="287"/>
      <c r="V109" s="287"/>
      <c r="W109" s="287"/>
      <c r="X109" s="287"/>
      <c r="Y109" s="37"/>
      <c r="Z109" s="287"/>
      <c r="AA109" s="287"/>
      <c r="AB109" s="287"/>
      <c r="AC109" s="287"/>
      <c r="AD109" s="287"/>
      <c r="AE109" s="287"/>
      <c r="AF109" s="287"/>
      <c r="AH109" s="292"/>
      <c r="AI109" s="292"/>
      <c r="AJ109" s="292"/>
      <c r="AK109" s="292"/>
      <c r="AL109" s="292"/>
      <c r="AM109" s="292"/>
      <c r="AN109" s="37"/>
      <c r="AO109" s="294"/>
      <c r="AP109" s="294"/>
      <c r="AQ109" s="294"/>
    </row>
    <row r="110" spans="1:43" s="10" customFormat="1" ht="15" outlineLevel="1">
      <c r="A110" s="37">
        <v>411</v>
      </c>
      <c r="B110" s="37"/>
      <c r="C110" s="43" t="s">
        <v>224</v>
      </c>
      <c r="D110" s="77"/>
      <c r="E110" s="37"/>
      <c r="F110" s="43"/>
      <c r="G110" s="37"/>
      <c r="H110" s="37"/>
      <c r="I110" s="37"/>
      <c r="J110" s="37"/>
      <c r="K110" s="37"/>
      <c r="L110" s="37"/>
      <c r="M110" s="37"/>
      <c r="N110" s="37"/>
      <c r="O110" s="37"/>
      <c r="P110" s="37"/>
      <c r="Q110" s="37"/>
      <c r="R110" s="286"/>
      <c r="S110" s="286"/>
      <c r="T110" s="286"/>
      <c r="U110" s="286"/>
      <c r="V110" s="286"/>
      <c r="W110" s="286"/>
      <c r="X110" s="286"/>
      <c r="Y110" s="37"/>
      <c r="Z110" s="286"/>
      <c r="AA110" s="286"/>
      <c r="AB110" s="286"/>
      <c r="AC110" s="286"/>
      <c r="AD110" s="286"/>
      <c r="AE110" s="286"/>
      <c r="AF110" s="286"/>
      <c r="AH110" s="291"/>
      <c r="AI110" s="292"/>
      <c r="AJ110" s="292"/>
      <c r="AK110" s="292"/>
      <c r="AL110" s="292"/>
      <c r="AM110" s="292"/>
      <c r="AN110" s="37"/>
      <c r="AO110" s="293"/>
      <c r="AP110" s="294"/>
      <c r="AQ110" s="294"/>
    </row>
    <row r="111" spans="1:43" s="10" customFormat="1" ht="15" outlineLevel="1">
      <c r="A111" s="37">
        <v>412</v>
      </c>
      <c r="B111" s="37"/>
      <c r="C111" s="43" t="s">
        <v>223</v>
      </c>
      <c r="D111" s="77"/>
      <c r="E111" s="37"/>
      <c r="F111" s="43"/>
      <c r="G111" s="37"/>
      <c r="H111" s="37"/>
      <c r="I111" s="37"/>
      <c r="J111" s="37"/>
      <c r="K111" s="37"/>
      <c r="L111" s="37"/>
      <c r="M111" s="37"/>
      <c r="N111" s="37"/>
      <c r="O111" s="37"/>
      <c r="P111" s="37"/>
      <c r="Q111" s="37"/>
      <c r="R111" s="286"/>
      <c r="S111" s="286"/>
      <c r="T111" s="286"/>
      <c r="U111" s="286"/>
      <c r="V111" s="286"/>
      <c r="W111" s="286"/>
      <c r="X111" s="286"/>
      <c r="Y111" s="37"/>
      <c r="Z111" s="286"/>
      <c r="AA111" s="286"/>
      <c r="AB111" s="286"/>
      <c r="AC111" s="286"/>
      <c r="AD111" s="286"/>
      <c r="AE111" s="286"/>
      <c r="AF111" s="286"/>
      <c r="AH111" s="291"/>
      <c r="AI111" s="292"/>
      <c r="AJ111" s="292"/>
      <c r="AK111" s="292"/>
      <c r="AL111" s="292"/>
      <c r="AM111" s="292"/>
      <c r="AN111" s="37"/>
      <c r="AO111" s="293"/>
      <c r="AP111" s="294"/>
      <c r="AQ111" s="294"/>
    </row>
    <row r="112" spans="1:43" s="10" customFormat="1" ht="15" outlineLevel="1">
      <c r="A112" s="37">
        <v>413</v>
      </c>
      <c r="B112" s="37"/>
      <c r="C112" s="43" t="s">
        <v>222</v>
      </c>
      <c r="D112" s="77"/>
      <c r="E112" s="37"/>
      <c r="F112" s="43"/>
      <c r="G112" s="37"/>
      <c r="H112" s="37"/>
      <c r="I112" s="37"/>
      <c r="J112" s="37"/>
      <c r="K112" s="37"/>
      <c r="L112" s="37"/>
      <c r="M112" s="37"/>
      <c r="N112" s="37"/>
      <c r="O112" s="37"/>
      <c r="P112" s="37"/>
      <c r="Q112" s="37"/>
      <c r="R112" s="286"/>
      <c r="S112" s="286"/>
      <c r="T112" s="286"/>
      <c r="U112" s="286"/>
      <c r="V112" s="286"/>
      <c r="W112" s="286"/>
      <c r="X112" s="286"/>
      <c r="Y112" s="37"/>
      <c r="Z112" s="286"/>
      <c r="AA112" s="286"/>
      <c r="AB112" s="286"/>
      <c r="AC112" s="286"/>
      <c r="AD112" s="286"/>
      <c r="AE112" s="286"/>
      <c r="AF112" s="286"/>
      <c r="AH112" s="291"/>
      <c r="AI112" s="292"/>
      <c r="AJ112" s="292"/>
      <c r="AK112" s="292"/>
      <c r="AL112" s="292"/>
      <c r="AM112" s="292"/>
      <c r="AN112" s="37"/>
      <c r="AO112" s="293"/>
      <c r="AP112" s="294"/>
      <c r="AQ112" s="294"/>
    </row>
    <row r="113" spans="1:43" s="10" customFormat="1" ht="15" outlineLevel="1">
      <c r="A113" s="37">
        <v>414</v>
      </c>
      <c r="B113" s="37"/>
      <c r="C113" s="43" t="s">
        <v>221</v>
      </c>
      <c r="D113" s="77"/>
      <c r="E113" s="37"/>
      <c r="F113" s="43"/>
      <c r="G113" s="37"/>
      <c r="H113" s="37"/>
      <c r="I113" s="37"/>
      <c r="J113" s="37"/>
      <c r="K113" s="37"/>
      <c r="L113" s="37"/>
      <c r="M113" s="37"/>
      <c r="N113" s="37"/>
      <c r="O113" s="37"/>
      <c r="P113" s="37"/>
      <c r="Q113" s="37"/>
      <c r="R113" s="286"/>
      <c r="S113" s="286"/>
      <c r="T113" s="286"/>
      <c r="U113" s="286"/>
      <c r="V113" s="286"/>
      <c r="W113" s="286"/>
      <c r="X113" s="286"/>
      <c r="Y113" s="37"/>
      <c r="Z113" s="286"/>
      <c r="AA113" s="286"/>
      <c r="AB113" s="286"/>
      <c r="AC113" s="286"/>
      <c r="AD113" s="286"/>
      <c r="AE113" s="286"/>
      <c r="AF113" s="286"/>
      <c r="AH113" s="291"/>
      <c r="AI113" s="292"/>
      <c r="AJ113" s="292"/>
      <c r="AK113" s="292"/>
      <c r="AL113" s="292"/>
      <c r="AM113" s="292"/>
      <c r="AN113" s="37"/>
      <c r="AO113" s="293"/>
      <c r="AP113" s="294"/>
      <c r="AQ113" s="294"/>
    </row>
    <row r="114" spans="1:43" s="10" customFormat="1" ht="15" outlineLevel="1">
      <c r="A114" s="37">
        <v>415</v>
      </c>
      <c r="B114" s="37"/>
      <c r="C114" s="43" t="s">
        <v>220</v>
      </c>
      <c r="D114" s="77"/>
      <c r="E114" s="37"/>
      <c r="F114" s="43"/>
      <c r="G114" s="37"/>
      <c r="H114" s="37"/>
      <c r="I114" s="37"/>
      <c r="J114" s="37"/>
      <c r="K114" s="37"/>
      <c r="L114" s="37"/>
      <c r="M114" s="37"/>
      <c r="N114" s="37"/>
      <c r="O114" s="37"/>
      <c r="P114" s="37"/>
      <c r="Q114" s="37"/>
      <c r="R114" s="286"/>
      <c r="S114" s="286"/>
      <c r="T114" s="286"/>
      <c r="U114" s="286"/>
      <c r="V114" s="286"/>
      <c r="W114" s="286"/>
      <c r="X114" s="286"/>
      <c r="Y114" s="37"/>
      <c r="Z114" s="286"/>
      <c r="AA114" s="286"/>
      <c r="AB114" s="286"/>
      <c r="AC114" s="286"/>
      <c r="AD114" s="286"/>
      <c r="AE114" s="286"/>
      <c r="AF114" s="286"/>
      <c r="AH114" s="291"/>
      <c r="AI114" s="292"/>
      <c r="AJ114" s="292"/>
      <c r="AK114" s="292"/>
      <c r="AL114" s="292"/>
      <c r="AM114" s="292"/>
      <c r="AN114" s="37"/>
      <c r="AO114" s="293"/>
      <c r="AP114" s="294"/>
      <c r="AQ114" s="294"/>
    </row>
    <row r="115" spans="1:43" s="10" customFormat="1" ht="15" outlineLevel="1">
      <c r="A115" s="37">
        <v>416</v>
      </c>
      <c r="B115" s="37"/>
      <c r="C115" s="43" t="s">
        <v>219</v>
      </c>
      <c r="D115" s="77"/>
      <c r="E115" s="37"/>
      <c r="F115" s="43"/>
      <c r="G115" s="37"/>
      <c r="H115" s="37"/>
      <c r="I115" s="37"/>
      <c r="J115" s="37"/>
      <c r="K115" s="37"/>
      <c r="L115" s="37"/>
      <c r="M115" s="37"/>
      <c r="N115" s="37"/>
      <c r="O115" s="37"/>
      <c r="P115" s="37"/>
      <c r="Q115" s="37"/>
      <c r="R115" s="286"/>
      <c r="S115" s="286"/>
      <c r="T115" s="286"/>
      <c r="U115" s="286"/>
      <c r="V115" s="286"/>
      <c r="W115" s="286"/>
      <c r="X115" s="286"/>
      <c r="Y115" s="37"/>
      <c r="Z115" s="286"/>
      <c r="AA115" s="286"/>
      <c r="AB115" s="286"/>
      <c r="AC115" s="286"/>
      <c r="AD115" s="286"/>
      <c r="AE115" s="286"/>
      <c r="AF115" s="286"/>
      <c r="AH115" s="291"/>
      <c r="AI115" s="292"/>
      <c r="AJ115" s="292"/>
      <c r="AK115" s="292"/>
      <c r="AL115" s="292"/>
      <c r="AM115" s="292"/>
      <c r="AN115" s="37"/>
      <c r="AO115" s="293"/>
      <c r="AP115" s="294"/>
      <c r="AQ115" s="294"/>
    </row>
    <row r="116" spans="1:43" s="10" customFormat="1" ht="15" outlineLevel="1">
      <c r="A116" s="37">
        <v>417</v>
      </c>
      <c r="B116" s="37"/>
      <c r="C116" s="43" t="s">
        <v>171</v>
      </c>
      <c r="D116" s="77"/>
      <c r="E116" s="37"/>
      <c r="F116" s="43"/>
      <c r="G116" s="37"/>
      <c r="H116" s="37"/>
      <c r="I116" s="37"/>
      <c r="J116" s="37"/>
      <c r="K116" s="37"/>
      <c r="L116" s="37"/>
      <c r="M116" s="37"/>
      <c r="N116" s="37"/>
      <c r="O116" s="37"/>
      <c r="P116" s="37"/>
      <c r="Q116" s="37"/>
      <c r="R116" s="286"/>
      <c r="S116" s="286"/>
      <c r="T116" s="286"/>
      <c r="U116" s="286"/>
      <c r="V116" s="286"/>
      <c r="W116" s="286"/>
      <c r="X116" s="286"/>
      <c r="Y116" s="37"/>
      <c r="Z116" s="286"/>
      <c r="AA116" s="286"/>
      <c r="AB116" s="286"/>
      <c r="AC116" s="286"/>
      <c r="AD116" s="286"/>
      <c r="AE116" s="286"/>
      <c r="AF116" s="286"/>
      <c r="AH116" s="291"/>
      <c r="AI116" s="292"/>
      <c r="AJ116" s="292"/>
      <c r="AK116" s="292"/>
      <c r="AL116" s="292"/>
      <c r="AM116" s="292"/>
      <c r="AN116" s="37"/>
      <c r="AO116" s="293"/>
      <c r="AP116" s="294"/>
      <c r="AQ116" s="294"/>
    </row>
    <row r="117" spans="1:43" s="10" customFormat="1" ht="15" outlineLevel="1">
      <c r="A117" s="37"/>
      <c r="B117" s="37"/>
      <c r="C117" s="77"/>
      <c r="D117" s="77"/>
      <c r="E117" s="37"/>
      <c r="F117" s="43"/>
      <c r="G117" s="37"/>
      <c r="H117" s="37"/>
      <c r="I117" s="37"/>
      <c r="J117" s="37"/>
      <c r="K117" s="37"/>
      <c r="L117" s="37"/>
      <c r="M117" s="37"/>
      <c r="N117" s="37"/>
      <c r="O117" s="37"/>
      <c r="P117" s="37"/>
      <c r="Q117" s="37"/>
      <c r="R117" s="286"/>
      <c r="S117" s="286"/>
      <c r="T117" s="286"/>
      <c r="U117" s="286"/>
      <c r="V117" s="286"/>
      <c r="W117" s="286"/>
      <c r="X117" s="286"/>
      <c r="Y117" s="37"/>
      <c r="Z117" s="286"/>
      <c r="AA117" s="286"/>
      <c r="AB117" s="286"/>
      <c r="AC117" s="286"/>
      <c r="AD117" s="286"/>
      <c r="AE117" s="286"/>
      <c r="AF117" s="286"/>
      <c r="AH117" s="291"/>
      <c r="AI117" s="292"/>
      <c r="AJ117" s="292"/>
      <c r="AK117" s="292"/>
      <c r="AL117" s="292"/>
      <c r="AM117" s="292"/>
      <c r="AN117" s="37"/>
      <c r="AO117" s="293"/>
      <c r="AP117" s="294"/>
      <c r="AQ117" s="294"/>
    </row>
    <row r="118" spans="1:43" s="10" customFormat="1" ht="15" outlineLevel="1">
      <c r="A118" s="38">
        <v>420</v>
      </c>
      <c r="B118" s="61" t="s">
        <v>170</v>
      </c>
      <c r="C118" s="78"/>
      <c r="D118" s="78"/>
      <c r="E118" s="37"/>
      <c r="F118" s="61"/>
      <c r="G118" s="37"/>
      <c r="H118" s="37"/>
      <c r="I118" s="37"/>
      <c r="J118" s="37"/>
      <c r="K118" s="37"/>
      <c r="L118" s="37"/>
      <c r="M118" s="37"/>
      <c r="N118" s="37"/>
      <c r="O118" s="37"/>
      <c r="P118" s="37"/>
      <c r="Q118" s="37"/>
      <c r="R118" s="287"/>
      <c r="S118" s="287"/>
      <c r="T118" s="287"/>
      <c r="U118" s="287"/>
      <c r="V118" s="287"/>
      <c r="W118" s="287"/>
      <c r="X118" s="287"/>
      <c r="Y118" s="37"/>
      <c r="Z118" s="287"/>
      <c r="AA118" s="287"/>
      <c r="AB118" s="287"/>
      <c r="AC118" s="287"/>
      <c r="AD118" s="287"/>
      <c r="AE118" s="287"/>
      <c r="AF118" s="287"/>
      <c r="AH118" s="292"/>
      <c r="AI118" s="292"/>
      <c r="AJ118" s="292"/>
      <c r="AK118" s="292"/>
      <c r="AL118" s="292"/>
      <c r="AM118" s="292"/>
      <c r="AN118" s="37"/>
      <c r="AO118" s="294"/>
      <c r="AP118" s="294"/>
      <c r="AQ118" s="294"/>
    </row>
    <row r="119" spans="1:43" s="10" customFormat="1" ht="15" outlineLevel="1">
      <c r="A119" s="37">
        <v>422</v>
      </c>
      <c r="B119" s="37"/>
      <c r="C119" s="43" t="s">
        <v>169</v>
      </c>
      <c r="D119" s="77"/>
      <c r="E119" s="37"/>
      <c r="F119" s="43"/>
      <c r="G119" s="37"/>
      <c r="H119" s="37"/>
      <c r="I119" s="37"/>
      <c r="J119" s="37"/>
      <c r="K119" s="37"/>
      <c r="L119" s="37"/>
      <c r="M119" s="37"/>
      <c r="N119" s="37"/>
      <c r="O119" s="37"/>
      <c r="P119" s="37"/>
      <c r="Q119" s="37"/>
      <c r="R119" s="286"/>
      <c r="S119" s="286"/>
      <c r="T119" s="286"/>
      <c r="U119" s="286"/>
      <c r="V119" s="286"/>
      <c r="W119" s="286"/>
      <c r="X119" s="286"/>
      <c r="Y119" s="37"/>
      <c r="Z119" s="286"/>
      <c r="AA119" s="286"/>
      <c r="AB119" s="286"/>
      <c r="AC119" s="286"/>
      <c r="AD119" s="286"/>
      <c r="AE119" s="286"/>
      <c r="AF119" s="286"/>
      <c r="AH119" s="291"/>
      <c r="AI119" s="292"/>
      <c r="AJ119" s="292"/>
      <c r="AK119" s="292"/>
      <c r="AL119" s="292"/>
      <c r="AM119" s="292"/>
      <c r="AN119" s="37"/>
      <c r="AO119" s="293"/>
      <c r="AP119" s="294"/>
      <c r="AQ119" s="294"/>
    </row>
    <row r="120" spans="1:43" s="10" customFormat="1" ht="15" outlineLevel="1">
      <c r="A120" s="37">
        <v>423</v>
      </c>
      <c r="B120" s="37"/>
      <c r="C120" s="43" t="s">
        <v>168</v>
      </c>
      <c r="D120" s="77"/>
      <c r="E120" s="37"/>
      <c r="F120" s="43"/>
      <c r="G120" s="37"/>
      <c r="H120" s="37"/>
      <c r="I120" s="37"/>
      <c r="J120" s="37"/>
      <c r="K120" s="37"/>
      <c r="L120" s="37"/>
      <c r="M120" s="37"/>
      <c r="N120" s="37"/>
      <c r="O120" s="37"/>
      <c r="P120" s="37"/>
      <c r="Q120" s="37"/>
      <c r="R120" s="286"/>
      <c r="S120" s="286"/>
      <c r="T120" s="286"/>
      <c r="U120" s="286"/>
      <c r="V120" s="286"/>
      <c r="W120" s="286"/>
      <c r="X120" s="286"/>
      <c r="Y120" s="37"/>
      <c r="Z120" s="286"/>
      <c r="AA120" s="286"/>
      <c r="AB120" s="286"/>
      <c r="AC120" s="286"/>
      <c r="AD120" s="286"/>
      <c r="AE120" s="286"/>
      <c r="AF120" s="286"/>
      <c r="AH120" s="291"/>
      <c r="AI120" s="292"/>
      <c r="AJ120" s="292"/>
      <c r="AK120" s="292"/>
      <c r="AL120" s="292"/>
      <c r="AM120" s="292"/>
      <c r="AN120" s="37"/>
      <c r="AO120" s="293"/>
      <c r="AP120" s="294"/>
      <c r="AQ120" s="294"/>
    </row>
    <row r="121" spans="1:43" s="10" customFormat="1" ht="15" outlineLevel="1">
      <c r="A121" s="37">
        <v>424</v>
      </c>
      <c r="B121" s="37"/>
      <c r="C121" s="43" t="s">
        <v>167</v>
      </c>
      <c r="D121" s="77"/>
      <c r="E121" s="37"/>
      <c r="F121" s="43"/>
      <c r="G121" s="37"/>
      <c r="H121" s="37"/>
      <c r="I121" s="37"/>
      <c r="J121" s="37"/>
      <c r="K121" s="37"/>
      <c r="L121" s="37"/>
      <c r="M121" s="37"/>
      <c r="N121" s="37"/>
      <c r="O121" s="37"/>
      <c r="P121" s="37"/>
      <c r="Q121" s="37"/>
      <c r="R121" s="286"/>
      <c r="S121" s="286"/>
      <c r="T121" s="286"/>
      <c r="U121" s="286"/>
      <c r="V121" s="286"/>
      <c r="W121" s="286"/>
      <c r="X121" s="286"/>
      <c r="Y121" s="37"/>
      <c r="Z121" s="286"/>
      <c r="AA121" s="286"/>
      <c r="AB121" s="286"/>
      <c r="AC121" s="286"/>
      <c r="AD121" s="286"/>
      <c r="AE121" s="286"/>
      <c r="AF121" s="286"/>
      <c r="AH121" s="291"/>
      <c r="AI121" s="292"/>
      <c r="AJ121" s="292"/>
      <c r="AK121" s="292"/>
      <c r="AL121" s="292"/>
      <c r="AM121" s="292"/>
      <c r="AN121" s="37"/>
      <c r="AO121" s="293"/>
      <c r="AP121" s="294"/>
      <c r="AQ121" s="294"/>
    </row>
    <row r="122" spans="1:43" s="10" customFormat="1" ht="15" outlineLevel="1">
      <c r="A122" s="37">
        <v>427</v>
      </c>
      <c r="B122" s="37"/>
      <c r="C122" s="43" t="s">
        <v>166</v>
      </c>
      <c r="D122" s="77"/>
      <c r="E122" s="37"/>
      <c r="F122" s="43"/>
      <c r="G122" s="37"/>
      <c r="H122" s="37"/>
      <c r="I122" s="37"/>
      <c r="J122" s="37"/>
      <c r="K122" s="37"/>
      <c r="L122" s="37"/>
      <c r="M122" s="37"/>
      <c r="N122" s="37"/>
      <c r="O122" s="37"/>
      <c r="P122" s="37"/>
      <c r="Q122" s="37"/>
      <c r="R122" s="286"/>
      <c r="S122" s="286"/>
      <c r="T122" s="286"/>
      <c r="U122" s="286"/>
      <c r="V122" s="286"/>
      <c r="W122" s="286"/>
      <c r="X122" s="286"/>
      <c r="Y122" s="37"/>
      <c r="Z122" s="286"/>
      <c r="AA122" s="286"/>
      <c r="AB122" s="286"/>
      <c r="AC122" s="286"/>
      <c r="AD122" s="286"/>
      <c r="AE122" s="286"/>
      <c r="AF122" s="286"/>
      <c r="AH122" s="291"/>
      <c r="AI122" s="292"/>
      <c r="AJ122" s="292"/>
      <c r="AK122" s="292"/>
      <c r="AL122" s="292"/>
      <c r="AM122" s="292"/>
      <c r="AN122" s="37"/>
      <c r="AO122" s="293"/>
      <c r="AP122" s="294"/>
      <c r="AQ122" s="294"/>
    </row>
    <row r="123" spans="1:43" s="10" customFormat="1" ht="15" outlineLevel="1">
      <c r="A123" s="37"/>
      <c r="B123" s="37"/>
      <c r="C123" s="77"/>
      <c r="D123" s="77"/>
      <c r="E123" s="37"/>
      <c r="F123" s="43"/>
      <c r="G123" s="37"/>
      <c r="H123" s="37"/>
      <c r="I123" s="37"/>
      <c r="J123" s="37"/>
      <c r="K123" s="37"/>
      <c r="L123" s="37"/>
      <c r="M123" s="37"/>
      <c r="N123" s="37"/>
      <c r="O123" s="37"/>
      <c r="P123" s="37"/>
      <c r="Q123" s="37"/>
      <c r="R123" s="286"/>
      <c r="S123" s="286"/>
      <c r="T123" s="286"/>
      <c r="U123" s="286"/>
      <c r="V123" s="286"/>
      <c r="W123" s="286"/>
      <c r="X123" s="286"/>
      <c r="Y123" s="37"/>
      <c r="Z123" s="286"/>
      <c r="AA123" s="286"/>
      <c r="AB123" s="286"/>
      <c r="AC123" s="286"/>
      <c r="AD123" s="286"/>
      <c r="AE123" s="286"/>
      <c r="AF123" s="286"/>
      <c r="AH123" s="291"/>
      <c r="AI123" s="291"/>
      <c r="AJ123" s="291"/>
      <c r="AK123" s="291"/>
      <c r="AL123" s="291"/>
      <c r="AM123" s="291"/>
      <c r="AN123" s="37"/>
      <c r="AO123" s="293"/>
      <c r="AP123" s="294"/>
      <c r="AQ123" s="294"/>
    </row>
    <row r="124" spans="1:43" s="10" customFormat="1" ht="15.75" outlineLevel="1" thickBot="1">
      <c r="A124" s="38">
        <v>430</v>
      </c>
      <c r="B124" s="67" t="s">
        <v>165</v>
      </c>
      <c r="C124" s="78"/>
      <c r="D124" s="78"/>
      <c r="E124" s="37"/>
      <c r="F124" s="61"/>
      <c r="G124" s="37"/>
      <c r="H124" s="37"/>
      <c r="I124" s="37"/>
      <c r="J124" s="37"/>
      <c r="K124" s="37"/>
      <c r="L124" s="37"/>
      <c r="M124" s="37"/>
      <c r="N124" s="37"/>
      <c r="O124" s="37"/>
      <c r="P124" s="37"/>
      <c r="Q124" s="37"/>
      <c r="R124" s="289"/>
      <c r="S124" s="289"/>
      <c r="T124" s="289"/>
      <c r="U124" s="289"/>
      <c r="V124" s="289"/>
      <c r="W124" s="289"/>
      <c r="X124" s="289"/>
      <c r="Y124" s="37"/>
      <c r="Z124" s="289"/>
      <c r="AA124" s="289"/>
      <c r="AB124" s="289"/>
      <c r="AC124" s="289"/>
      <c r="AD124" s="289"/>
      <c r="AE124" s="289"/>
      <c r="AF124" s="289"/>
      <c r="AH124" s="297"/>
      <c r="AI124" s="297"/>
      <c r="AJ124" s="297"/>
      <c r="AK124" s="297"/>
      <c r="AL124" s="297"/>
      <c r="AM124" s="297"/>
      <c r="AN124" s="37"/>
      <c r="AO124" s="298"/>
      <c r="AP124" s="298"/>
      <c r="AQ124" s="298"/>
    </row>
    <row r="125" spans="1:43" s="10" customFormat="1" ht="15.75" outlineLevel="1" thickTop="1">
      <c r="A125" s="38"/>
      <c r="B125" s="37"/>
      <c r="C125" s="78"/>
      <c r="D125" s="77"/>
      <c r="E125" s="37"/>
      <c r="F125" s="61"/>
      <c r="G125" s="37"/>
      <c r="H125" s="37"/>
      <c r="I125" s="37"/>
      <c r="J125" s="37"/>
      <c r="K125" s="37"/>
      <c r="L125" s="37"/>
      <c r="M125" s="37"/>
      <c r="N125" s="37"/>
      <c r="O125" s="37"/>
      <c r="P125" s="37"/>
      <c r="Q125" s="37"/>
      <c r="R125" s="37"/>
      <c r="S125" s="37"/>
      <c r="T125" s="61"/>
      <c r="U125" s="61"/>
      <c r="V125" s="61"/>
      <c r="W125" s="61"/>
      <c r="X125" s="61"/>
      <c r="Y125" s="61"/>
      <c r="Z125" s="37"/>
      <c r="AA125" s="61"/>
      <c r="AB125" s="61"/>
      <c r="AC125" s="61"/>
      <c r="AD125" s="61"/>
      <c r="AE125" s="61"/>
      <c r="AF125" s="61"/>
      <c r="AH125" s="37"/>
      <c r="AI125" s="61"/>
      <c r="AJ125" s="61"/>
      <c r="AK125" s="61"/>
      <c r="AL125" s="61"/>
      <c r="AM125" s="61"/>
      <c r="AN125" s="61"/>
      <c r="AO125" s="62"/>
      <c r="AP125" s="60"/>
      <c r="AQ125" s="60"/>
    </row>
    <row r="126" spans="1:43" s="10" customFormat="1" ht="15">
      <c r="A126" s="37"/>
      <c r="B126" s="50"/>
      <c r="C126" s="50"/>
      <c r="D126" s="48"/>
      <c r="E126" s="48"/>
      <c r="F126" s="48"/>
      <c r="G126" s="48"/>
      <c r="H126" s="52"/>
      <c r="I126" s="48"/>
      <c r="J126" s="48"/>
      <c r="K126" s="48"/>
      <c r="L126" s="48"/>
      <c r="M126" s="48"/>
      <c r="N126" s="48"/>
      <c r="O126" s="48"/>
      <c r="P126" s="48"/>
      <c r="Q126" s="48"/>
      <c r="R126" s="49"/>
      <c r="S126" s="49"/>
      <c r="T126" s="49"/>
      <c r="U126" s="49"/>
      <c r="V126" s="49"/>
      <c r="W126" s="49"/>
      <c r="X126" s="48"/>
      <c r="Y126" s="51"/>
      <c r="Z126" s="48"/>
      <c r="AA126" s="48"/>
      <c r="AB126" s="48"/>
      <c r="AC126" s="48"/>
      <c r="AD126" s="48"/>
      <c r="AE126" s="48"/>
      <c r="AF126" s="48"/>
      <c r="AH126" s="48"/>
      <c r="AI126" s="48"/>
      <c r="AJ126" s="48"/>
      <c r="AK126" s="48"/>
      <c r="AL126" s="48"/>
      <c r="AM126" s="48"/>
      <c r="AN126" s="51"/>
      <c r="AO126" s="76"/>
      <c r="AP126" s="76"/>
      <c r="AQ126" s="76"/>
    </row>
    <row r="127" spans="1:43" s="10" customFormat="1" ht="16.5" outlineLevel="1">
      <c r="A127" s="37"/>
      <c r="B127" s="75" t="s">
        <v>164</v>
      </c>
      <c r="C127" s="70"/>
      <c r="D127" s="70"/>
      <c r="E127" s="70"/>
      <c r="F127" s="72"/>
      <c r="G127" s="72"/>
      <c r="H127" s="72"/>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1"/>
      <c r="AH127" s="70"/>
      <c r="AI127" s="70"/>
      <c r="AJ127" s="70"/>
      <c r="AK127" s="70"/>
      <c r="AL127" s="70"/>
      <c r="AM127" s="70"/>
      <c r="AN127" s="70"/>
      <c r="AO127" s="69"/>
      <c r="AP127" s="69"/>
      <c r="AQ127" s="69"/>
    </row>
    <row r="128" spans="1:43" s="10" customFormat="1" ht="15" outlineLevel="1">
      <c r="A128" s="37"/>
      <c r="B128" s="73" t="e">
        <f>#REF!</f>
        <v>#REF!</v>
      </c>
      <c r="C128" s="70"/>
      <c r="D128" s="70"/>
      <c r="E128" s="70"/>
      <c r="F128" s="72"/>
      <c r="G128" s="72"/>
      <c r="H128" s="72"/>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1"/>
      <c r="AH128" s="70"/>
      <c r="AI128" s="70"/>
      <c r="AJ128" s="70"/>
      <c r="AK128" s="70"/>
      <c r="AL128" s="70"/>
      <c r="AM128" s="70"/>
      <c r="AN128" s="70"/>
      <c r="AO128" s="69"/>
      <c r="AP128" s="69"/>
      <c r="AQ128" s="69"/>
    </row>
    <row r="129" spans="1:43" s="10" customFormat="1" ht="15" outlineLevel="1">
      <c r="A129" s="37"/>
      <c r="B129" s="74" t="s">
        <v>163</v>
      </c>
      <c r="C129" s="70"/>
      <c r="D129" s="70"/>
      <c r="E129" s="70"/>
      <c r="F129" s="72"/>
      <c r="G129" s="72"/>
      <c r="H129" s="72"/>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1"/>
      <c r="AH129" s="70"/>
      <c r="AI129" s="70"/>
      <c r="AJ129" s="70"/>
      <c r="AK129" s="70"/>
      <c r="AL129" s="70"/>
      <c r="AM129" s="70"/>
      <c r="AN129" s="70"/>
      <c r="AO129" s="69"/>
      <c r="AP129" s="69"/>
      <c r="AQ129" s="69"/>
    </row>
    <row r="130" spans="1:43" s="10" customFormat="1" ht="15" outlineLevel="1">
      <c r="A130" s="37"/>
      <c r="B130" s="73"/>
      <c r="C130" s="70"/>
      <c r="D130" s="70"/>
      <c r="E130" s="70"/>
      <c r="F130" s="72"/>
      <c r="G130" s="72"/>
      <c r="H130" s="72"/>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1"/>
      <c r="AH130" s="70"/>
      <c r="AI130" s="70"/>
      <c r="AJ130" s="70"/>
      <c r="AK130" s="70"/>
      <c r="AL130" s="70"/>
      <c r="AM130" s="70"/>
      <c r="AN130" s="70"/>
      <c r="AO130" s="69"/>
      <c r="AP130" s="69"/>
      <c r="AQ130" s="69"/>
    </row>
    <row r="131" spans="1:43" s="10" customFormat="1" ht="15" outlineLevel="1">
      <c r="A131" s="37"/>
      <c r="B131" s="68"/>
      <c r="C131" s="68"/>
      <c r="D131" s="68"/>
      <c r="E131" s="68"/>
      <c r="F131" s="68"/>
      <c r="G131" s="68"/>
      <c r="H131" s="68"/>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H131" s="37"/>
      <c r="AI131" s="37"/>
      <c r="AJ131" s="37"/>
      <c r="AK131" s="37"/>
      <c r="AL131" s="37"/>
      <c r="AM131" s="37"/>
      <c r="AN131" s="37"/>
      <c r="AO131" s="62"/>
      <c r="AP131" s="62"/>
      <c r="AQ131" s="62"/>
    </row>
    <row r="132" spans="1:43" s="10" customFormat="1" ht="15" outlineLevel="1">
      <c r="A132" s="67" t="s">
        <v>95</v>
      </c>
      <c r="B132" s="67" t="s">
        <v>94</v>
      </c>
      <c r="C132" s="37"/>
      <c r="D132" s="37"/>
      <c r="E132" s="38"/>
      <c r="F132" s="37"/>
      <c r="G132" s="66"/>
      <c r="H132" s="37"/>
      <c r="I132" s="37"/>
      <c r="J132" s="37"/>
      <c r="K132" s="37"/>
      <c r="L132" s="37"/>
      <c r="M132" s="37"/>
      <c r="N132" s="37"/>
      <c r="O132" s="37"/>
      <c r="P132" s="37"/>
      <c r="Q132" s="37"/>
      <c r="R132" s="301"/>
      <c r="S132" s="301"/>
      <c r="T132" s="301"/>
      <c r="U132" s="301"/>
      <c r="V132" s="301"/>
      <c r="W132" s="301"/>
      <c r="X132" s="301"/>
      <c r="Y132" s="37"/>
      <c r="Z132" s="301"/>
      <c r="AA132" s="301"/>
      <c r="AB132" s="301"/>
      <c r="AC132" s="301"/>
      <c r="AD132" s="301"/>
      <c r="AE132" s="301"/>
      <c r="AF132" s="301"/>
      <c r="AH132" s="301"/>
      <c r="AI132" s="301"/>
      <c r="AJ132" s="301"/>
      <c r="AK132" s="301"/>
      <c r="AL132" s="301"/>
      <c r="AM132" s="301"/>
      <c r="AN132" s="37"/>
      <c r="AO132" s="304"/>
      <c r="AP132" s="304"/>
      <c r="AQ132" s="304"/>
    </row>
    <row r="133" spans="1:43" s="10" customFormat="1" ht="15" outlineLevel="1">
      <c r="A133" s="37"/>
      <c r="B133" s="37"/>
      <c r="C133" s="64"/>
      <c r="D133" s="37"/>
      <c r="E133" s="64"/>
      <c r="F133" s="37"/>
      <c r="G133" s="63"/>
      <c r="H133" s="37"/>
      <c r="I133" s="37"/>
      <c r="J133" s="37"/>
      <c r="K133" s="37"/>
      <c r="L133" s="37"/>
      <c r="M133" s="37"/>
      <c r="N133" s="37"/>
      <c r="O133" s="37"/>
      <c r="P133" s="37"/>
      <c r="Q133" s="37"/>
      <c r="R133" s="302"/>
      <c r="S133" s="302"/>
      <c r="T133" s="302"/>
      <c r="U133" s="302"/>
      <c r="V133" s="302"/>
      <c r="W133" s="302"/>
      <c r="X133" s="302"/>
      <c r="Y133" s="37"/>
      <c r="Z133" s="302"/>
      <c r="AA133" s="302"/>
      <c r="AB133" s="302"/>
      <c r="AC133" s="302"/>
      <c r="AD133" s="302"/>
      <c r="AE133" s="302"/>
      <c r="AF133" s="302"/>
      <c r="AH133" s="291"/>
      <c r="AI133" s="291"/>
      <c r="AJ133" s="291"/>
      <c r="AK133" s="291"/>
      <c r="AL133" s="291"/>
      <c r="AM133" s="291"/>
      <c r="AN133" s="37"/>
      <c r="AO133" s="293"/>
      <c r="AP133" s="296"/>
      <c r="AQ133" s="296"/>
    </row>
    <row r="134" spans="1:43" s="10" customFormat="1" ht="15" outlineLevel="1">
      <c r="A134" s="38" t="s">
        <v>162</v>
      </c>
      <c r="B134" s="59" t="s">
        <v>161</v>
      </c>
      <c r="C134" s="58"/>
      <c r="D134" s="37"/>
      <c r="E134" s="58"/>
      <c r="F134" s="37"/>
      <c r="G134" s="57"/>
      <c r="H134" s="37"/>
      <c r="I134" s="37"/>
      <c r="J134" s="37"/>
      <c r="K134" s="37"/>
      <c r="L134" s="37"/>
      <c r="M134" s="37"/>
      <c r="N134" s="37"/>
      <c r="O134" s="37"/>
      <c r="P134" s="37"/>
      <c r="Q134" s="37"/>
      <c r="R134" s="287"/>
      <c r="S134" s="287"/>
      <c r="T134" s="287"/>
      <c r="U134" s="287"/>
      <c r="V134" s="287"/>
      <c r="W134" s="287"/>
      <c r="X134" s="287"/>
      <c r="Y134" s="37"/>
      <c r="Z134" s="287"/>
      <c r="AA134" s="287"/>
      <c r="AB134" s="287"/>
      <c r="AC134" s="287"/>
      <c r="AD134" s="287"/>
      <c r="AE134" s="287"/>
      <c r="AF134" s="287"/>
      <c r="AH134" s="292"/>
      <c r="AI134" s="292"/>
      <c r="AJ134" s="292"/>
      <c r="AK134" s="292"/>
      <c r="AL134" s="292"/>
      <c r="AM134" s="292"/>
      <c r="AN134" s="37"/>
      <c r="AO134" s="294"/>
      <c r="AP134" s="294"/>
      <c r="AQ134" s="294"/>
    </row>
    <row r="135" spans="1:43" s="10" customFormat="1" ht="15" outlineLevel="1">
      <c r="A135" s="37" t="s">
        <v>160</v>
      </c>
      <c r="B135" s="65" t="s">
        <v>159</v>
      </c>
      <c r="C135" s="64"/>
      <c r="D135" s="37"/>
      <c r="E135" s="64"/>
      <c r="F135" s="37"/>
      <c r="G135" s="63"/>
      <c r="H135" s="37"/>
      <c r="I135" s="37"/>
      <c r="J135" s="37"/>
      <c r="K135" s="37"/>
      <c r="L135" s="37"/>
      <c r="M135" s="37"/>
      <c r="N135" s="37"/>
      <c r="O135" s="37"/>
      <c r="P135" s="37"/>
      <c r="Q135" s="37"/>
      <c r="R135" s="286"/>
      <c r="S135" s="286"/>
      <c r="T135" s="286"/>
      <c r="U135" s="286"/>
      <c r="V135" s="286"/>
      <c r="W135" s="286"/>
      <c r="X135" s="286"/>
      <c r="Y135" s="37"/>
      <c r="Z135" s="286"/>
      <c r="AA135" s="286"/>
      <c r="AB135" s="286"/>
      <c r="AC135" s="286"/>
      <c r="AD135" s="286"/>
      <c r="AE135" s="286"/>
      <c r="AF135" s="286"/>
      <c r="AH135" s="291"/>
      <c r="AI135" s="292"/>
      <c r="AJ135" s="292"/>
      <c r="AK135" s="292"/>
      <c r="AL135" s="292"/>
      <c r="AM135" s="292"/>
      <c r="AN135" s="37"/>
      <c r="AO135" s="293"/>
      <c r="AP135" s="294"/>
      <c r="AQ135" s="294"/>
    </row>
    <row r="136" spans="1:43" s="10" customFormat="1" ht="15" outlineLevel="1">
      <c r="A136" s="37"/>
      <c r="B136" s="37"/>
      <c r="C136" s="64"/>
      <c r="D136" s="37"/>
      <c r="E136" s="64"/>
      <c r="F136" s="37"/>
      <c r="G136" s="63"/>
      <c r="H136" s="37"/>
      <c r="I136" s="37"/>
      <c r="J136" s="37"/>
      <c r="K136" s="37"/>
      <c r="L136" s="37"/>
      <c r="M136" s="37"/>
      <c r="N136" s="37"/>
      <c r="O136" s="37"/>
      <c r="P136" s="37"/>
      <c r="Q136" s="37"/>
      <c r="R136" s="302"/>
      <c r="S136" s="302"/>
      <c r="T136" s="302"/>
      <c r="U136" s="302"/>
      <c r="V136" s="302"/>
      <c r="W136" s="302"/>
      <c r="X136" s="302"/>
      <c r="Y136" s="37"/>
      <c r="Z136" s="302"/>
      <c r="AA136" s="302"/>
      <c r="AB136" s="302"/>
      <c r="AC136" s="302"/>
      <c r="AD136" s="302"/>
      <c r="AE136" s="302"/>
      <c r="AF136" s="302"/>
      <c r="AH136" s="291"/>
      <c r="AI136" s="292"/>
      <c r="AJ136" s="292"/>
      <c r="AK136" s="292"/>
      <c r="AL136" s="292"/>
      <c r="AM136" s="292"/>
      <c r="AN136" s="37"/>
      <c r="AO136" s="293"/>
      <c r="AP136" s="294"/>
      <c r="AQ136" s="294"/>
    </row>
    <row r="137" spans="1:43" s="10" customFormat="1" ht="15" outlineLevel="1">
      <c r="A137" s="38" t="s">
        <v>158</v>
      </c>
      <c r="B137" s="59" t="s">
        <v>157</v>
      </c>
      <c r="C137" s="58"/>
      <c r="D137" s="37"/>
      <c r="E137" s="58"/>
      <c r="F137" s="37"/>
      <c r="G137" s="57"/>
      <c r="H137" s="37"/>
      <c r="I137" s="37"/>
      <c r="J137" s="37"/>
      <c r="K137" s="37"/>
      <c r="L137" s="37"/>
      <c r="M137" s="37"/>
      <c r="N137" s="37"/>
      <c r="O137" s="37"/>
      <c r="P137" s="37"/>
      <c r="Q137" s="37"/>
      <c r="R137" s="287"/>
      <c r="S137" s="287"/>
      <c r="T137" s="287"/>
      <c r="U137" s="287"/>
      <c r="V137" s="287"/>
      <c r="W137" s="287"/>
      <c r="X137" s="287"/>
      <c r="Y137" s="37"/>
      <c r="Z137" s="287"/>
      <c r="AA137" s="287"/>
      <c r="AB137" s="287"/>
      <c r="AC137" s="287"/>
      <c r="AD137" s="287"/>
      <c r="AE137" s="287"/>
      <c r="AF137" s="287"/>
      <c r="AH137" s="292"/>
      <c r="AI137" s="292"/>
      <c r="AJ137" s="292"/>
      <c r="AK137" s="292"/>
      <c r="AL137" s="292"/>
      <c r="AM137" s="292"/>
      <c r="AN137" s="37"/>
      <c r="AO137" s="294"/>
      <c r="AP137" s="294"/>
      <c r="AQ137" s="294"/>
    </row>
    <row r="138" spans="1:43" s="10" customFormat="1" ht="15" outlineLevel="1">
      <c r="A138" s="37" t="s">
        <v>156</v>
      </c>
      <c r="B138" s="65" t="s">
        <v>155</v>
      </c>
      <c r="C138" s="64"/>
      <c r="D138" s="37"/>
      <c r="E138" s="64"/>
      <c r="F138" s="37"/>
      <c r="G138" s="63"/>
      <c r="H138" s="37"/>
      <c r="I138" s="37"/>
      <c r="J138" s="37"/>
      <c r="K138" s="37"/>
      <c r="L138" s="37"/>
      <c r="M138" s="37"/>
      <c r="N138" s="37"/>
      <c r="O138" s="37"/>
      <c r="P138" s="37"/>
      <c r="Q138" s="37"/>
      <c r="R138" s="286"/>
      <c r="S138" s="286"/>
      <c r="T138" s="286"/>
      <c r="U138" s="286"/>
      <c r="V138" s="286"/>
      <c r="W138" s="286"/>
      <c r="X138" s="286"/>
      <c r="Y138" s="37"/>
      <c r="Z138" s="286"/>
      <c r="AA138" s="286"/>
      <c r="AB138" s="286"/>
      <c r="AC138" s="286"/>
      <c r="AD138" s="286"/>
      <c r="AE138" s="286"/>
      <c r="AF138" s="286"/>
      <c r="AH138" s="291"/>
      <c r="AI138" s="292"/>
      <c r="AJ138" s="292"/>
      <c r="AK138" s="292"/>
      <c r="AL138" s="292"/>
      <c r="AM138" s="292"/>
      <c r="AN138" s="37"/>
      <c r="AO138" s="293"/>
      <c r="AP138" s="294"/>
      <c r="AQ138" s="294"/>
    </row>
    <row r="139" spans="1:43" s="10" customFormat="1" ht="15" outlineLevel="1">
      <c r="A139" s="37"/>
      <c r="B139" s="65" t="s">
        <v>154</v>
      </c>
      <c r="C139" s="64"/>
      <c r="D139" s="37"/>
      <c r="E139" s="64"/>
      <c r="F139" s="37"/>
      <c r="G139" s="63"/>
      <c r="H139" s="37"/>
      <c r="I139" s="37"/>
      <c r="J139" s="37"/>
      <c r="K139" s="37"/>
      <c r="L139" s="37"/>
      <c r="M139" s="37"/>
      <c r="N139" s="37"/>
      <c r="O139" s="37"/>
      <c r="P139" s="37"/>
      <c r="Q139" s="37"/>
      <c r="R139" s="286"/>
      <c r="S139" s="286"/>
      <c r="T139" s="286"/>
      <c r="U139" s="286"/>
      <c r="V139" s="286"/>
      <c r="W139" s="286"/>
      <c r="X139" s="286"/>
      <c r="Y139" s="37"/>
      <c r="Z139" s="286"/>
      <c r="AA139" s="286"/>
      <c r="AB139" s="286"/>
      <c r="AC139" s="286"/>
      <c r="AD139" s="286"/>
      <c r="AE139" s="286"/>
      <c r="AF139" s="286"/>
      <c r="AH139" s="291"/>
      <c r="AI139" s="292"/>
      <c r="AJ139" s="292"/>
      <c r="AK139" s="292"/>
      <c r="AL139" s="292"/>
      <c r="AM139" s="292"/>
      <c r="AN139" s="37"/>
      <c r="AO139" s="293"/>
      <c r="AP139" s="294"/>
      <c r="AQ139" s="294"/>
    </row>
    <row r="140" spans="1:43" s="10" customFormat="1" ht="15" outlineLevel="1">
      <c r="A140" s="37" t="s">
        <v>153</v>
      </c>
      <c r="B140" s="65" t="s">
        <v>152</v>
      </c>
      <c r="C140" s="64"/>
      <c r="D140" s="37"/>
      <c r="E140" s="64"/>
      <c r="F140" s="37"/>
      <c r="G140" s="63"/>
      <c r="H140" s="37"/>
      <c r="I140" s="37"/>
      <c r="J140" s="37"/>
      <c r="K140" s="37"/>
      <c r="L140" s="37"/>
      <c r="M140" s="37"/>
      <c r="N140" s="37"/>
      <c r="O140" s="37"/>
      <c r="P140" s="37"/>
      <c r="Q140" s="37"/>
      <c r="R140" s="286"/>
      <c r="S140" s="286"/>
      <c r="T140" s="286"/>
      <c r="U140" s="286"/>
      <c r="V140" s="286"/>
      <c r="W140" s="286"/>
      <c r="X140" s="286"/>
      <c r="Y140" s="37"/>
      <c r="Z140" s="286"/>
      <c r="AA140" s="286"/>
      <c r="AB140" s="286"/>
      <c r="AC140" s="286"/>
      <c r="AD140" s="286"/>
      <c r="AE140" s="286"/>
      <c r="AF140" s="286"/>
      <c r="AH140" s="291"/>
      <c r="AI140" s="292"/>
      <c r="AJ140" s="292"/>
      <c r="AK140" s="292"/>
      <c r="AL140" s="292"/>
      <c r="AM140" s="292"/>
      <c r="AN140" s="37"/>
      <c r="AO140" s="293"/>
      <c r="AP140" s="294"/>
      <c r="AQ140" s="294"/>
    </row>
    <row r="141" spans="1:43" s="10" customFormat="1" ht="15" outlineLevel="1">
      <c r="A141" s="37" t="s">
        <v>151</v>
      </c>
      <c r="B141" s="65" t="s">
        <v>150</v>
      </c>
      <c r="C141" s="64"/>
      <c r="D141" s="37"/>
      <c r="E141" s="64"/>
      <c r="F141" s="37"/>
      <c r="G141" s="63"/>
      <c r="H141" s="37"/>
      <c r="I141" s="37"/>
      <c r="J141" s="37"/>
      <c r="K141" s="37"/>
      <c r="L141" s="37"/>
      <c r="M141" s="37"/>
      <c r="N141" s="37"/>
      <c r="O141" s="37"/>
      <c r="P141" s="37"/>
      <c r="Q141" s="37"/>
      <c r="R141" s="286"/>
      <c r="S141" s="286"/>
      <c r="T141" s="286"/>
      <c r="U141" s="286"/>
      <c r="V141" s="286"/>
      <c r="W141" s="286"/>
      <c r="X141" s="286"/>
      <c r="Y141" s="37"/>
      <c r="Z141" s="286"/>
      <c r="AA141" s="286"/>
      <c r="AB141" s="286"/>
      <c r="AC141" s="286"/>
      <c r="AD141" s="286"/>
      <c r="AE141" s="286"/>
      <c r="AF141" s="286"/>
      <c r="AH141" s="291"/>
      <c r="AI141" s="292"/>
      <c r="AJ141" s="292"/>
      <c r="AK141" s="292"/>
      <c r="AL141" s="292"/>
      <c r="AM141" s="292"/>
      <c r="AN141" s="37"/>
      <c r="AO141" s="293"/>
      <c r="AP141" s="294"/>
      <c r="AQ141" s="294"/>
    </row>
    <row r="142" spans="1:43" s="10" customFormat="1" ht="15" outlineLevel="1">
      <c r="A142" s="37"/>
      <c r="B142" s="37"/>
      <c r="C142" s="64"/>
      <c r="D142" s="37"/>
      <c r="E142" s="64"/>
      <c r="F142" s="37"/>
      <c r="G142" s="63"/>
      <c r="H142" s="37"/>
      <c r="I142" s="37"/>
      <c r="J142" s="37"/>
      <c r="K142" s="37"/>
      <c r="L142" s="37"/>
      <c r="M142" s="37"/>
      <c r="N142" s="37"/>
      <c r="O142" s="37"/>
      <c r="P142" s="37"/>
      <c r="Q142" s="37"/>
      <c r="R142" s="302"/>
      <c r="S142" s="302"/>
      <c r="T142" s="302"/>
      <c r="U142" s="302"/>
      <c r="V142" s="302"/>
      <c r="W142" s="302"/>
      <c r="X142" s="302"/>
      <c r="Y142" s="37"/>
      <c r="Z142" s="302"/>
      <c r="AA142" s="302"/>
      <c r="AB142" s="302"/>
      <c r="AC142" s="302"/>
      <c r="AD142" s="302"/>
      <c r="AE142" s="302"/>
      <c r="AF142" s="302"/>
      <c r="AH142" s="291"/>
      <c r="AI142" s="292"/>
      <c r="AJ142" s="292"/>
      <c r="AK142" s="292"/>
      <c r="AL142" s="292"/>
      <c r="AM142" s="292"/>
      <c r="AN142" s="37"/>
      <c r="AO142" s="293"/>
      <c r="AP142" s="294"/>
      <c r="AQ142" s="294"/>
    </row>
    <row r="143" spans="1:43" s="10" customFormat="1" ht="15" outlineLevel="1">
      <c r="A143" s="38">
        <v>1</v>
      </c>
      <c r="B143" s="59" t="s">
        <v>149</v>
      </c>
      <c r="C143" s="58"/>
      <c r="D143" s="37"/>
      <c r="E143" s="58"/>
      <c r="F143" s="37"/>
      <c r="G143" s="57"/>
      <c r="H143" s="37"/>
      <c r="I143" s="37"/>
      <c r="J143" s="37"/>
      <c r="K143" s="37"/>
      <c r="L143" s="37"/>
      <c r="M143" s="37"/>
      <c r="N143" s="37"/>
      <c r="O143" s="37"/>
      <c r="P143" s="37"/>
      <c r="Q143" s="37"/>
      <c r="R143" s="287"/>
      <c r="S143" s="287"/>
      <c r="T143" s="287"/>
      <c r="U143" s="287"/>
      <c r="V143" s="287"/>
      <c r="W143" s="287"/>
      <c r="X143" s="287"/>
      <c r="Y143" s="37"/>
      <c r="Z143" s="287"/>
      <c r="AA143" s="287"/>
      <c r="AB143" s="287"/>
      <c r="AC143" s="287"/>
      <c r="AD143" s="287"/>
      <c r="AE143" s="287"/>
      <c r="AF143" s="287"/>
      <c r="AH143" s="292"/>
      <c r="AI143" s="292"/>
      <c r="AJ143" s="292"/>
      <c r="AK143" s="292"/>
      <c r="AL143" s="292"/>
      <c r="AM143" s="292"/>
      <c r="AN143" s="37"/>
      <c r="AO143" s="294"/>
      <c r="AP143" s="294"/>
      <c r="AQ143" s="294"/>
    </row>
    <row r="144" spans="1:43" s="10" customFormat="1" ht="15" outlineLevel="1">
      <c r="A144" s="38">
        <v>2</v>
      </c>
      <c r="B144" s="59" t="s">
        <v>148</v>
      </c>
      <c r="C144" s="58"/>
      <c r="D144" s="37"/>
      <c r="E144" s="58"/>
      <c r="F144" s="37"/>
      <c r="G144" s="57"/>
      <c r="H144" s="37"/>
      <c r="I144" s="37"/>
      <c r="J144" s="37"/>
      <c r="K144" s="37"/>
      <c r="L144" s="37"/>
      <c r="M144" s="37"/>
      <c r="N144" s="37"/>
      <c r="O144" s="37"/>
      <c r="P144" s="37"/>
      <c r="Q144" s="37"/>
      <c r="R144" s="287"/>
      <c r="S144" s="287"/>
      <c r="T144" s="287"/>
      <c r="U144" s="287"/>
      <c r="V144" s="287"/>
      <c r="W144" s="287"/>
      <c r="X144" s="287"/>
      <c r="Y144" s="37"/>
      <c r="Z144" s="287"/>
      <c r="AA144" s="287"/>
      <c r="AB144" s="287"/>
      <c r="AC144" s="287"/>
      <c r="AD144" s="287"/>
      <c r="AE144" s="287"/>
      <c r="AF144" s="287"/>
      <c r="AH144" s="292"/>
      <c r="AI144" s="292"/>
      <c r="AJ144" s="292"/>
      <c r="AK144" s="292"/>
      <c r="AL144" s="292"/>
      <c r="AM144" s="292"/>
      <c r="AN144" s="37"/>
      <c r="AO144" s="294"/>
      <c r="AP144" s="294"/>
      <c r="AQ144" s="294"/>
    </row>
    <row r="145" spans="1:43" s="10" customFormat="1" ht="15" outlineLevel="1">
      <c r="A145" s="38">
        <v>3</v>
      </c>
      <c r="B145" s="59" t="s">
        <v>147</v>
      </c>
      <c r="C145" s="58"/>
      <c r="D145" s="37"/>
      <c r="E145" s="58"/>
      <c r="F145" s="37"/>
      <c r="G145" s="57"/>
      <c r="H145" s="37"/>
      <c r="I145" s="37"/>
      <c r="J145" s="37"/>
      <c r="K145" s="37"/>
      <c r="L145" s="37"/>
      <c r="M145" s="37"/>
      <c r="N145" s="37"/>
      <c r="O145" s="37"/>
      <c r="P145" s="37"/>
      <c r="Q145" s="37"/>
      <c r="R145" s="287"/>
      <c r="S145" s="287"/>
      <c r="T145" s="287"/>
      <c r="U145" s="287"/>
      <c r="V145" s="287"/>
      <c r="W145" s="287"/>
      <c r="X145" s="287"/>
      <c r="Y145" s="37"/>
      <c r="Z145" s="287"/>
      <c r="AA145" s="287"/>
      <c r="AB145" s="287"/>
      <c r="AC145" s="287"/>
      <c r="AD145" s="287"/>
      <c r="AE145" s="287"/>
      <c r="AF145" s="287"/>
      <c r="AH145" s="292"/>
      <c r="AI145" s="292"/>
      <c r="AJ145" s="292"/>
      <c r="AK145" s="292"/>
      <c r="AL145" s="292"/>
      <c r="AM145" s="292"/>
      <c r="AN145" s="37"/>
      <c r="AO145" s="294"/>
      <c r="AP145" s="294"/>
      <c r="AQ145" s="294"/>
    </row>
    <row r="146" spans="1:43" s="10" customFormat="1" ht="15" outlineLevel="1">
      <c r="A146" s="37"/>
      <c r="B146" s="37"/>
      <c r="C146" s="64"/>
      <c r="D146" s="37"/>
      <c r="E146" s="64"/>
      <c r="F146" s="37"/>
      <c r="G146" s="63"/>
      <c r="H146" s="37"/>
      <c r="I146" s="37"/>
      <c r="J146" s="37"/>
      <c r="K146" s="37"/>
      <c r="L146" s="37"/>
      <c r="M146" s="37"/>
      <c r="N146" s="37"/>
      <c r="O146" s="37"/>
      <c r="P146" s="37"/>
      <c r="Q146" s="37"/>
      <c r="R146" s="302"/>
      <c r="S146" s="302"/>
      <c r="T146" s="302"/>
      <c r="U146" s="302"/>
      <c r="V146" s="302"/>
      <c r="W146" s="302"/>
      <c r="X146" s="302"/>
      <c r="Y146" s="37"/>
      <c r="Z146" s="302"/>
      <c r="AA146" s="302"/>
      <c r="AB146" s="302"/>
      <c r="AC146" s="302"/>
      <c r="AD146" s="302"/>
      <c r="AE146" s="302"/>
      <c r="AF146" s="302"/>
      <c r="AH146" s="291"/>
      <c r="AI146" s="292"/>
      <c r="AJ146" s="292"/>
      <c r="AK146" s="292"/>
      <c r="AL146" s="292"/>
      <c r="AM146" s="292"/>
      <c r="AN146" s="37"/>
      <c r="AO146" s="293"/>
      <c r="AP146" s="294"/>
      <c r="AQ146" s="294"/>
    </row>
    <row r="147" spans="1:43" s="10" customFormat="1" ht="15" outlineLevel="1">
      <c r="A147" s="38">
        <v>4</v>
      </c>
      <c r="B147" s="59" t="s">
        <v>146</v>
      </c>
      <c r="C147" s="58"/>
      <c r="D147" s="37"/>
      <c r="E147" s="58"/>
      <c r="F147" s="37"/>
      <c r="G147" s="57"/>
      <c r="H147" s="37"/>
      <c r="I147" s="37"/>
      <c r="J147" s="37"/>
      <c r="K147" s="37"/>
      <c r="L147" s="37"/>
      <c r="M147" s="37"/>
      <c r="N147" s="37"/>
      <c r="O147" s="37"/>
      <c r="P147" s="37"/>
      <c r="Q147" s="37"/>
      <c r="R147" s="287"/>
      <c r="S147" s="287"/>
      <c r="T147" s="287"/>
      <c r="U147" s="287"/>
      <c r="V147" s="287"/>
      <c r="W147" s="287"/>
      <c r="X147" s="287"/>
      <c r="Y147" s="37"/>
      <c r="Z147" s="287"/>
      <c r="AA147" s="287"/>
      <c r="AB147" s="287"/>
      <c r="AC147" s="287"/>
      <c r="AD147" s="287"/>
      <c r="AE147" s="287"/>
      <c r="AF147" s="287"/>
      <c r="AH147" s="292"/>
      <c r="AI147" s="292"/>
      <c r="AJ147" s="292"/>
      <c r="AK147" s="292"/>
      <c r="AL147" s="292"/>
      <c r="AM147" s="292"/>
      <c r="AN147" s="37"/>
      <c r="AO147" s="294"/>
      <c r="AP147" s="294"/>
      <c r="AQ147" s="294"/>
    </row>
    <row r="148" spans="1:43" s="10" customFormat="1" ht="15" outlineLevel="1">
      <c r="A148" s="38">
        <v>5</v>
      </c>
      <c r="B148" s="59" t="s">
        <v>145</v>
      </c>
      <c r="C148" s="58"/>
      <c r="D148" s="37"/>
      <c r="E148" s="58"/>
      <c r="F148" s="37"/>
      <c r="G148" s="57"/>
      <c r="H148" s="37"/>
      <c r="I148" s="37"/>
      <c r="J148" s="37"/>
      <c r="K148" s="37"/>
      <c r="L148" s="37"/>
      <c r="M148" s="37"/>
      <c r="N148" s="37"/>
      <c r="O148" s="37"/>
      <c r="P148" s="37"/>
      <c r="Q148" s="37"/>
      <c r="R148" s="287"/>
      <c r="S148" s="287"/>
      <c r="T148" s="287"/>
      <c r="U148" s="287"/>
      <c r="V148" s="287"/>
      <c r="W148" s="287"/>
      <c r="X148" s="287"/>
      <c r="Y148" s="37"/>
      <c r="Z148" s="287"/>
      <c r="AA148" s="287"/>
      <c r="AB148" s="287"/>
      <c r="AC148" s="287"/>
      <c r="AD148" s="287"/>
      <c r="AE148" s="287"/>
      <c r="AF148" s="287"/>
      <c r="AH148" s="292"/>
      <c r="AI148" s="292"/>
      <c r="AJ148" s="292"/>
      <c r="AK148" s="292"/>
      <c r="AL148" s="292"/>
      <c r="AM148" s="292"/>
      <c r="AN148" s="37"/>
      <c r="AO148" s="294"/>
      <c r="AP148" s="294"/>
      <c r="AQ148" s="294"/>
    </row>
    <row r="149" spans="1:43" s="10" customFormat="1" ht="15" outlineLevel="1">
      <c r="A149" s="37" t="s">
        <v>144</v>
      </c>
      <c r="B149" s="65" t="s">
        <v>143</v>
      </c>
      <c r="C149" s="64"/>
      <c r="D149" s="37"/>
      <c r="E149" s="64"/>
      <c r="F149" s="37"/>
      <c r="G149" s="63"/>
      <c r="H149" s="37"/>
      <c r="I149" s="37"/>
      <c r="J149" s="37"/>
      <c r="K149" s="37"/>
      <c r="L149" s="37"/>
      <c r="M149" s="37"/>
      <c r="N149" s="37"/>
      <c r="O149" s="37"/>
      <c r="P149" s="37"/>
      <c r="Q149" s="37"/>
      <c r="R149" s="286"/>
      <c r="S149" s="286"/>
      <c r="T149" s="286"/>
      <c r="U149" s="286"/>
      <c r="V149" s="286"/>
      <c r="W149" s="286"/>
      <c r="X149" s="286"/>
      <c r="Y149" s="37"/>
      <c r="Z149" s="286"/>
      <c r="AA149" s="286"/>
      <c r="AB149" s="286"/>
      <c r="AC149" s="286"/>
      <c r="AD149" s="286"/>
      <c r="AE149" s="286"/>
      <c r="AF149" s="286"/>
      <c r="AH149" s="291"/>
      <c r="AI149" s="292"/>
      <c r="AJ149" s="292"/>
      <c r="AK149" s="292"/>
      <c r="AL149" s="292"/>
      <c r="AM149" s="292"/>
      <c r="AN149" s="37"/>
      <c r="AO149" s="293"/>
      <c r="AP149" s="294"/>
      <c r="AQ149" s="294"/>
    </row>
    <row r="150" spans="1:43" s="10" customFormat="1" ht="15" outlineLevel="1">
      <c r="A150" s="37"/>
      <c r="B150" s="37"/>
      <c r="C150" s="37"/>
      <c r="D150" s="64"/>
      <c r="E150" s="64"/>
      <c r="F150" s="37"/>
      <c r="G150" s="63"/>
      <c r="H150" s="37"/>
      <c r="I150" s="37"/>
      <c r="J150" s="37"/>
      <c r="K150" s="37"/>
      <c r="L150" s="37"/>
      <c r="M150" s="37"/>
      <c r="N150" s="37"/>
      <c r="O150" s="37"/>
      <c r="P150" s="37"/>
      <c r="Q150" s="37"/>
      <c r="R150" s="302"/>
      <c r="S150" s="302"/>
      <c r="T150" s="302"/>
      <c r="U150" s="302"/>
      <c r="V150" s="302"/>
      <c r="W150" s="302"/>
      <c r="X150" s="302"/>
      <c r="Y150" s="37"/>
      <c r="Z150" s="302"/>
      <c r="AA150" s="302"/>
      <c r="AB150" s="302"/>
      <c r="AC150" s="302"/>
      <c r="AD150" s="302"/>
      <c r="AE150" s="302"/>
      <c r="AF150" s="302"/>
      <c r="AH150" s="291"/>
      <c r="AI150" s="292"/>
      <c r="AJ150" s="292"/>
      <c r="AK150" s="292"/>
      <c r="AL150" s="292"/>
      <c r="AM150" s="292"/>
      <c r="AN150" s="37"/>
      <c r="AO150" s="293"/>
      <c r="AP150" s="294"/>
      <c r="AQ150" s="294"/>
    </row>
    <row r="151" spans="1:43" s="10" customFormat="1" ht="15" outlineLevel="1">
      <c r="A151" s="38">
        <v>6</v>
      </c>
      <c r="B151" s="59" t="s">
        <v>142</v>
      </c>
      <c r="C151" s="58"/>
      <c r="D151" s="37"/>
      <c r="E151" s="58"/>
      <c r="F151" s="37"/>
      <c r="G151" s="57"/>
      <c r="H151" s="37"/>
      <c r="I151" s="37"/>
      <c r="J151" s="37"/>
      <c r="K151" s="37"/>
      <c r="L151" s="37"/>
      <c r="M151" s="37"/>
      <c r="N151" s="37"/>
      <c r="O151" s="37"/>
      <c r="P151" s="37"/>
      <c r="Q151" s="37"/>
      <c r="R151" s="287"/>
      <c r="S151" s="287"/>
      <c r="T151" s="287"/>
      <c r="U151" s="287"/>
      <c r="V151" s="287"/>
      <c r="W151" s="287"/>
      <c r="X151" s="287"/>
      <c r="Y151" s="37"/>
      <c r="Z151" s="287"/>
      <c r="AA151" s="287"/>
      <c r="AB151" s="287"/>
      <c r="AC151" s="287"/>
      <c r="AD151" s="287"/>
      <c r="AE151" s="287"/>
      <c r="AF151" s="287"/>
      <c r="AH151" s="292"/>
      <c r="AI151" s="292"/>
      <c r="AJ151" s="292"/>
      <c r="AK151" s="292"/>
      <c r="AL151" s="292"/>
      <c r="AM151" s="292"/>
      <c r="AN151" s="37"/>
      <c r="AO151" s="294"/>
      <c r="AP151" s="294"/>
      <c r="AQ151" s="294"/>
    </row>
    <row r="152" spans="1:43" s="10" customFormat="1" ht="15" outlineLevel="1">
      <c r="A152" s="38">
        <v>7</v>
      </c>
      <c r="B152" s="59" t="s">
        <v>141</v>
      </c>
      <c r="C152" s="58"/>
      <c r="D152" s="37"/>
      <c r="E152" s="58"/>
      <c r="F152" s="37"/>
      <c r="G152" s="57"/>
      <c r="H152" s="37"/>
      <c r="I152" s="37"/>
      <c r="J152" s="37"/>
      <c r="K152" s="37"/>
      <c r="L152" s="37"/>
      <c r="M152" s="37"/>
      <c r="N152" s="37"/>
      <c r="O152" s="37"/>
      <c r="P152" s="37"/>
      <c r="Q152" s="37"/>
      <c r="R152" s="287"/>
      <c r="S152" s="287"/>
      <c r="T152" s="287"/>
      <c r="U152" s="287"/>
      <c r="V152" s="287"/>
      <c r="W152" s="287"/>
      <c r="X152" s="287"/>
      <c r="Y152" s="37"/>
      <c r="Z152" s="287"/>
      <c r="AA152" s="287"/>
      <c r="AB152" s="287"/>
      <c r="AC152" s="287"/>
      <c r="AD152" s="287"/>
      <c r="AE152" s="287"/>
      <c r="AF152" s="287"/>
      <c r="AH152" s="292"/>
      <c r="AI152" s="292"/>
      <c r="AJ152" s="292"/>
      <c r="AK152" s="292"/>
      <c r="AL152" s="292"/>
      <c r="AM152" s="292"/>
      <c r="AN152" s="37"/>
      <c r="AO152" s="294"/>
      <c r="AP152" s="294"/>
      <c r="AQ152" s="294"/>
    </row>
    <row r="153" spans="1:43" s="10" customFormat="1" ht="15" outlineLevel="1">
      <c r="A153" s="37"/>
      <c r="B153" s="37"/>
      <c r="C153" s="64"/>
      <c r="D153" s="37"/>
      <c r="E153" s="64"/>
      <c r="F153" s="37"/>
      <c r="G153" s="63"/>
      <c r="H153" s="37"/>
      <c r="I153" s="37"/>
      <c r="J153" s="37"/>
      <c r="K153" s="37"/>
      <c r="L153" s="37"/>
      <c r="M153" s="37"/>
      <c r="N153" s="37"/>
      <c r="O153" s="37"/>
      <c r="P153" s="37"/>
      <c r="Q153" s="37"/>
      <c r="R153" s="302"/>
      <c r="S153" s="302"/>
      <c r="T153" s="302"/>
      <c r="U153" s="302"/>
      <c r="V153" s="302"/>
      <c r="W153" s="302"/>
      <c r="X153" s="302"/>
      <c r="Y153" s="37"/>
      <c r="Z153" s="302"/>
      <c r="AA153" s="302"/>
      <c r="AB153" s="302"/>
      <c r="AC153" s="302"/>
      <c r="AD153" s="302"/>
      <c r="AE153" s="302"/>
      <c r="AF153" s="302"/>
      <c r="AH153" s="291"/>
      <c r="AI153" s="292"/>
      <c r="AJ153" s="292"/>
      <c r="AK153" s="292"/>
      <c r="AL153" s="292"/>
      <c r="AM153" s="292"/>
      <c r="AN153" s="37"/>
      <c r="AO153" s="293"/>
      <c r="AP153" s="294"/>
      <c r="AQ153" s="294"/>
    </row>
    <row r="154" spans="1:43" s="10" customFormat="1" ht="15" outlineLevel="1">
      <c r="A154" s="38">
        <v>8</v>
      </c>
      <c r="B154" s="59" t="s">
        <v>140</v>
      </c>
      <c r="C154" s="58"/>
      <c r="D154" s="37"/>
      <c r="E154" s="58"/>
      <c r="F154" s="37"/>
      <c r="G154" s="57"/>
      <c r="H154" s="37"/>
      <c r="I154" s="37"/>
      <c r="J154" s="37"/>
      <c r="K154" s="37"/>
      <c r="L154" s="37"/>
      <c r="M154" s="37"/>
      <c r="N154" s="37"/>
      <c r="O154" s="37"/>
      <c r="P154" s="37"/>
      <c r="Q154" s="37"/>
      <c r="R154" s="287"/>
      <c r="S154" s="287"/>
      <c r="T154" s="287"/>
      <c r="U154" s="287"/>
      <c r="V154" s="287"/>
      <c r="W154" s="287"/>
      <c r="X154" s="287"/>
      <c r="Y154" s="37"/>
      <c r="Z154" s="287"/>
      <c r="AA154" s="287"/>
      <c r="AB154" s="287"/>
      <c r="AC154" s="287"/>
      <c r="AD154" s="287"/>
      <c r="AE154" s="287"/>
      <c r="AF154" s="287"/>
      <c r="AH154" s="292"/>
      <c r="AI154" s="292"/>
      <c r="AJ154" s="292"/>
      <c r="AK154" s="292"/>
      <c r="AL154" s="292"/>
      <c r="AM154" s="292"/>
      <c r="AN154" s="37"/>
      <c r="AO154" s="294"/>
      <c r="AP154" s="294"/>
      <c r="AQ154" s="294"/>
    </row>
    <row r="155" spans="1:43" s="10" customFormat="1" ht="15" outlineLevel="1">
      <c r="A155" s="37"/>
      <c r="B155" s="37"/>
      <c r="C155" s="64"/>
      <c r="D155" s="37"/>
      <c r="E155" s="64"/>
      <c r="F155" s="37"/>
      <c r="G155" s="63"/>
      <c r="H155" s="37"/>
      <c r="I155" s="37"/>
      <c r="J155" s="37"/>
      <c r="K155" s="37"/>
      <c r="L155" s="37"/>
      <c r="M155" s="37"/>
      <c r="N155" s="37"/>
      <c r="O155" s="37"/>
      <c r="P155" s="37"/>
      <c r="Q155" s="37"/>
      <c r="R155" s="302"/>
      <c r="S155" s="302"/>
      <c r="T155" s="302"/>
      <c r="U155" s="302"/>
      <c r="V155" s="302"/>
      <c r="W155" s="302"/>
      <c r="X155" s="302"/>
      <c r="Y155" s="37"/>
      <c r="Z155" s="302"/>
      <c r="AA155" s="302"/>
      <c r="AB155" s="302"/>
      <c r="AC155" s="302"/>
      <c r="AD155" s="302"/>
      <c r="AE155" s="302"/>
      <c r="AF155" s="302"/>
      <c r="AH155" s="291"/>
      <c r="AI155" s="292"/>
      <c r="AJ155" s="292"/>
      <c r="AK155" s="292"/>
      <c r="AL155" s="292"/>
      <c r="AM155" s="292"/>
      <c r="AN155" s="37"/>
      <c r="AO155" s="293"/>
      <c r="AP155" s="294"/>
      <c r="AQ155" s="294"/>
    </row>
    <row r="156" spans="1:43" s="10" customFormat="1" ht="15" outlineLevel="1">
      <c r="A156" s="38">
        <v>9</v>
      </c>
      <c r="B156" s="59" t="s">
        <v>139</v>
      </c>
      <c r="C156" s="58"/>
      <c r="D156" s="37"/>
      <c r="E156" s="58"/>
      <c r="F156" s="37"/>
      <c r="G156" s="57"/>
      <c r="H156" s="37"/>
      <c r="I156" s="37"/>
      <c r="J156" s="37"/>
      <c r="K156" s="37"/>
      <c r="L156" s="37"/>
      <c r="M156" s="37"/>
      <c r="N156" s="37"/>
      <c r="O156" s="37"/>
      <c r="P156" s="37"/>
      <c r="Q156" s="37"/>
      <c r="R156" s="287"/>
      <c r="S156" s="287"/>
      <c r="T156" s="287"/>
      <c r="U156" s="287"/>
      <c r="V156" s="287"/>
      <c r="W156" s="287"/>
      <c r="X156" s="287"/>
      <c r="Y156" s="37"/>
      <c r="Z156" s="287"/>
      <c r="AA156" s="287"/>
      <c r="AB156" s="287"/>
      <c r="AC156" s="287"/>
      <c r="AD156" s="287"/>
      <c r="AE156" s="287"/>
      <c r="AF156" s="287"/>
      <c r="AH156" s="292"/>
      <c r="AI156" s="292"/>
      <c r="AJ156" s="292"/>
      <c r="AK156" s="292"/>
      <c r="AL156" s="292"/>
      <c r="AM156" s="292"/>
      <c r="AN156" s="37"/>
      <c r="AO156" s="294"/>
      <c r="AP156" s="294"/>
      <c r="AQ156" s="294"/>
    </row>
    <row r="157" spans="1:43" s="10" customFormat="1" ht="15" outlineLevel="1">
      <c r="A157" s="38">
        <v>10</v>
      </c>
      <c r="B157" s="59" t="s">
        <v>138</v>
      </c>
      <c r="C157" s="58"/>
      <c r="D157" s="37"/>
      <c r="E157" s="58"/>
      <c r="F157" s="37"/>
      <c r="G157" s="57"/>
      <c r="H157" s="37"/>
      <c r="I157" s="37"/>
      <c r="J157" s="37"/>
      <c r="K157" s="37"/>
      <c r="L157" s="37"/>
      <c r="M157" s="37"/>
      <c r="N157" s="37"/>
      <c r="O157" s="37"/>
      <c r="P157" s="37"/>
      <c r="Q157" s="37"/>
      <c r="R157" s="287"/>
      <c r="S157" s="287"/>
      <c r="T157" s="287"/>
      <c r="U157" s="287"/>
      <c r="V157" s="287"/>
      <c r="W157" s="287"/>
      <c r="X157" s="287"/>
      <c r="Y157" s="37"/>
      <c r="Z157" s="287"/>
      <c r="AA157" s="287"/>
      <c r="AB157" s="287"/>
      <c r="AC157" s="287"/>
      <c r="AD157" s="287"/>
      <c r="AE157" s="287"/>
      <c r="AF157" s="287"/>
      <c r="AH157" s="292"/>
      <c r="AI157" s="292"/>
      <c r="AJ157" s="292"/>
      <c r="AK157" s="292"/>
      <c r="AL157" s="292"/>
      <c r="AM157" s="292"/>
      <c r="AN157" s="37"/>
      <c r="AO157" s="294"/>
      <c r="AP157" s="294"/>
      <c r="AQ157" s="294"/>
    </row>
    <row r="158" spans="1:43" s="10" customFormat="1" ht="15" outlineLevel="1">
      <c r="A158" s="38">
        <v>11</v>
      </c>
      <c r="B158" s="59" t="s">
        <v>137</v>
      </c>
      <c r="C158" s="58"/>
      <c r="D158" s="37"/>
      <c r="E158" s="58"/>
      <c r="F158" s="37"/>
      <c r="G158" s="57"/>
      <c r="H158" s="37"/>
      <c r="I158" s="37"/>
      <c r="J158" s="37"/>
      <c r="K158" s="37"/>
      <c r="L158" s="37"/>
      <c r="M158" s="37"/>
      <c r="N158" s="37"/>
      <c r="O158" s="37"/>
      <c r="P158" s="37"/>
      <c r="Q158" s="37"/>
      <c r="R158" s="303"/>
      <c r="S158" s="303"/>
      <c r="T158" s="303"/>
      <c r="U158" s="303"/>
      <c r="V158" s="303"/>
      <c r="W158" s="303"/>
      <c r="X158" s="303"/>
      <c r="Y158" s="37"/>
      <c r="Z158" s="303"/>
      <c r="AA158" s="303"/>
      <c r="AB158" s="303"/>
      <c r="AC158" s="303"/>
      <c r="AD158" s="303"/>
      <c r="AE158" s="303"/>
      <c r="AF158" s="303"/>
      <c r="AH158" s="292"/>
      <c r="AI158" s="292"/>
      <c r="AJ158" s="292"/>
      <c r="AK158" s="292"/>
      <c r="AL158" s="292"/>
      <c r="AM158" s="292"/>
      <c r="AN158" s="37"/>
      <c r="AO158" s="294"/>
      <c r="AP158" s="294"/>
      <c r="AQ158" s="294"/>
    </row>
    <row r="159" spans="1:43" s="10" customFormat="1" ht="15" outlineLevel="1">
      <c r="A159" s="37"/>
      <c r="B159" s="37"/>
      <c r="C159" s="64"/>
      <c r="D159" s="37"/>
      <c r="E159" s="64"/>
      <c r="F159" s="37"/>
      <c r="G159" s="63"/>
      <c r="H159" s="37"/>
      <c r="I159" s="37"/>
      <c r="J159" s="37"/>
      <c r="K159" s="37"/>
      <c r="L159" s="37"/>
      <c r="M159" s="37"/>
      <c r="N159" s="37"/>
      <c r="O159" s="37"/>
      <c r="P159" s="37"/>
      <c r="Q159" s="37"/>
      <c r="R159" s="302"/>
      <c r="S159" s="302"/>
      <c r="T159" s="302"/>
      <c r="U159" s="302"/>
      <c r="V159" s="302"/>
      <c r="W159" s="302"/>
      <c r="X159" s="302"/>
      <c r="Y159" s="37"/>
      <c r="Z159" s="302"/>
      <c r="AA159" s="302"/>
      <c r="AB159" s="302"/>
      <c r="AC159" s="302"/>
      <c r="AD159" s="302"/>
      <c r="AE159" s="302"/>
      <c r="AF159" s="302"/>
      <c r="AH159" s="291"/>
      <c r="AI159" s="292"/>
      <c r="AJ159" s="292"/>
      <c r="AK159" s="292"/>
      <c r="AL159" s="292"/>
      <c r="AM159" s="292"/>
      <c r="AN159" s="37"/>
      <c r="AO159" s="293"/>
      <c r="AP159" s="294"/>
      <c r="AQ159" s="294"/>
    </row>
    <row r="160" spans="1:43" s="10" customFormat="1" ht="15" outlineLevel="1">
      <c r="A160" s="38">
        <v>12</v>
      </c>
      <c r="B160" s="59" t="s">
        <v>136</v>
      </c>
      <c r="C160" s="58"/>
      <c r="D160" s="37"/>
      <c r="E160" s="58"/>
      <c r="F160" s="37"/>
      <c r="G160" s="57"/>
      <c r="H160" s="37"/>
      <c r="I160" s="37"/>
      <c r="J160" s="37"/>
      <c r="K160" s="37"/>
      <c r="L160" s="37"/>
      <c r="M160" s="37"/>
      <c r="N160" s="37"/>
      <c r="O160" s="37"/>
      <c r="P160" s="37"/>
      <c r="Q160" s="37"/>
      <c r="R160" s="287"/>
      <c r="S160" s="287"/>
      <c r="T160" s="287"/>
      <c r="U160" s="287"/>
      <c r="V160" s="287"/>
      <c r="W160" s="287"/>
      <c r="X160" s="287"/>
      <c r="Y160" s="37"/>
      <c r="Z160" s="287"/>
      <c r="AA160" s="287"/>
      <c r="AB160" s="287"/>
      <c r="AC160" s="287"/>
      <c r="AD160" s="287"/>
      <c r="AE160" s="287"/>
      <c r="AF160" s="287"/>
      <c r="AH160" s="292"/>
      <c r="AI160" s="292"/>
      <c r="AJ160" s="292"/>
      <c r="AK160" s="292"/>
      <c r="AL160" s="292"/>
      <c r="AM160" s="292"/>
      <c r="AN160" s="37"/>
      <c r="AO160" s="294"/>
      <c r="AP160" s="294"/>
      <c r="AQ160" s="294"/>
    </row>
    <row r="161" spans="1:43" s="10" customFormat="1" ht="15" outlineLevel="1">
      <c r="A161" s="38">
        <v>13</v>
      </c>
      <c r="B161" s="59" t="s">
        <v>135</v>
      </c>
      <c r="C161" s="58"/>
      <c r="D161" s="37"/>
      <c r="E161" s="58"/>
      <c r="F161" s="37"/>
      <c r="G161" s="57"/>
      <c r="H161" s="37"/>
      <c r="I161" s="37"/>
      <c r="J161" s="37"/>
      <c r="K161" s="37"/>
      <c r="L161" s="37"/>
      <c r="M161" s="37"/>
      <c r="N161" s="37"/>
      <c r="O161" s="37"/>
      <c r="P161" s="37"/>
      <c r="Q161" s="37"/>
      <c r="R161" s="287"/>
      <c r="S161" s="287"/>
      <c r="T161" s="287"/>
      <c r="U161" s="287"/>
      <c r="V161" s="287"/>
      <c r="W161" s="287"/>
      <c r="X161" s="287"/>
      <c r="Y161" s="37"/>
      <c r="Z161" s="303"/>
      <c r="AA161" s="303"/>
      <c r="AB161" s="303"/>
      <c r="AC161" s="303"/>
      <c r="AD161" s="303"/>
      <c r="AE161" s="303"/>
      <c r="AF161" s="303"/>
      <c r="AH161" s="292"/>
      <c r="AI161" s="292"/>
      <c r="AJ161" s="292"/>
      <c r="AK161" s="292"/>
      <c r="AL161" s="292"/>
      <c r="AM161" s="292"/>
      <c r="AN161" s="37"/>
      <c r="AO161" s="294"/>
      <c r="AP161" s="294"/>
      <c r="AQ161" s="294"/>
    </row>
    <row r="162" spans="1:43" s="10" customFormat="1" ht="15" outlineLevel="1">
      <c r="A162" s="38"/>
      <c r="B162" s="38"/>
      <c r="C162" s="58"/>
      <c r="D162" s="37"/>
      <c r="E162" s="58"/>
      <c r="F162" s="37"/>
      <c r="G162" s="57"/>
      <c r="H162" s="37"/>
      <c r="I162" s="37"/>
      <c r="J162" s="37"/>
      <c r="K162" s="37"/>
      <c r="L162" s="37"/>
      <c r="M162" s="37"/>
      <c r="N162" s="37"/>
      <c r="O162" s="37"/>
      <c r="P162" s="37"/>
      <c r="Q162" s="37"/>
      <c r="R162" s="303"/>
      <c r="S162" s="303"/>
      <c r="T162" s="303"/>
      <c r="U162" s="303"/>
      <c r="V162" s="303"/>
      <c r="W162" s="303"/>
      <c r="X162" s="303"/>
      <c r="Y162" s="37"/>
      <c r="Z162" s="303"/>
      <c r="AA162" s="303"/>
      <c r="AB162" s="303"/>
      <c r="AC162" s="303"/>
      <c r="AD162" s="303"/>
      <c r="AE162" s="303"/>
      <c r="AF162" s="303"/>
      <c r="AH162" s="292"/>
      <c r="AI162" s="292"/>
      <c r="AJ162" s="292"/>
      <c r="AK162" s="292"/>
      <c r="AL162" s="292"/>
      <c r="AM162" s="292"/>
      <c r="AN162" s="37"/>
      <c r="AO162" s="294"/>
      <c r="AP162" s="294"/>
      <c r="AQ162" s="294"/>
    </row>
    <row r="163" spans="1:43" s="10" customFormat="1" ht="15.75" outlineLevel="1" thickBot="1">
      <c r="A163" s="38">
        <v>14</v>
      </c>
      <c r="B163" s="59" t="s">
        <v>134</v>
      </c>
      <c r="C163" s="58"/>
      <c r="D163" s="37"/>
      <c r="E163" s="58"/>
      <c r="F163" s="37"/>
      <c r="G163" s="57"/>
      <c r="H163" s="37"/>
      <c r="I163" s="37"/>
      <c r="J163" s="37"/>
      <c r="K163" s="37"/>
      <c r="L163" s="37"/>
      <c r="M163" s="37"/>
      <c r="N163" s="37"/>
      <c r="O163" s="37"/>
      <c r="P163" s="37"/>
      <c r="Q163" s="37"/>
      <c r="R163" s="289"/>
      <c r="S163" s="289"/>
      <c r="T163" s="289"/>
      <c r="U163" s="289"/>
      <c r="V163" s="289"/>
      <c r="W163" s="289"/>
      <c r="X163" s="289"/>
      <c r="Y163" s="37"/>
      <c r="Z163" s="289"/>
      <c r="AA163" s="289"/>
      <c r="AB163" s="289"/>
      <c r="AC163" s="289"/>
      <c r="AD163" s="289"/>
      <c r="AE163" s="289"/>
      <c r="AF163" s="289"/>
      <c r="AH163" s="297"/>
      <c r="AI163" s="297"/>
      <c r="AJ163" s="297"/>
      <c r="AK163" s="297"/>
      <c r="AL163" s="297"/>
      <c r="AM163" s="297"/>
      <c r="AN163" s="37"/>
      <c r="AO163" s="298"/>
      <c r="AP163" s="298"/>
      <c r="AQ163" s="298"/>
    </row>
    <row r="164" spans="1:43" s="10" customFormat="1" ht="15.75" outlineLevel="1" thickTop="1">
      <c r="A164" s="37"/>
      <c r="B164" s="38"/>
      <c r="C164" s="38"/>
      <c r="D164" s="37"/>
      <c r="E164" s="37"/>
      <c r="F164" s="37"/>
      <c r="G164" s="37"/>
      <c r="H164" s="37"/>
      <c r="I164" s="37"/>
      <c r="J164" s="37"/>
      <c r="K164" s="37"/>
      <c r="L164" s="37"/>
      <c r="M164" s="37"/>
      <c r="N164" s="37"/>
      <c r="O164" s="37"/>
      <c r="P164" s="37"/>
      <c r="Q164" s="37"/>
      <c r="R164" s="37"/>
      <c r="S164" s="37"/>
      <c r="T164" s="37"/>
      <c r="U164" s="37"/>
      <c r="V164" s="37"/>
      <c r="W164" s="37"/>
      <c r="X164" s="37"/>
      <c r="Y164" s="37"/>
      <c r="Z164" s="37"/>
      <c r="AA164" s="37"/>
      <c r="AB164" s="37"/>
      <c r="AC164" s="37"/>
      <c r="AD164" s="37"/>
      <c r="AE164" s="37"/>
      <c r="AF164" s="37"/>
      <c r="AH164" s="37"/>
      <c r="AI164" s="37"/>
      <c r="AJ164" s="37"/>
      <c r="AK164" s="37"/>
      <c r="AL164" s="37"/>
      <c r="AM164" s="37"/>
      <c r="AN164" s="37"/>
      <c r="AO164" s="37"/>
      <c r="AP164" s="37"/>
      <c r="AQ164" s="37"/>
    </row>
    <row r="165" spans="1:43" s="10" customFormat="1" ht="15" outlineLevel="1">
      <c r="A165" s="37"/>
      <c r="B165" s="38"/>
      <c r="C165" s="38"/>
      <c r="D165" s="37"/>
      <c r="E165" s="37"/>
      <c r="F165" s="37"/>
      <c r="G165" s="37"/>
      <c r="H165" s="37"/>
      <c r="I165" s="37"/>
      <c r="J165" s="37"/>
      <c r="K165" s="37"/>
      <c r="L165" s="37"/>
      <c r="M165" s="37"/>
      <c r="N165" s="37"/>
      <c r="O165" s="37"/>
      <c r="P165" s="37"/>
      <c r="Q165" s="37"/>
      <c r="R165" s="37"/>
      <c r="S165" s="37"/>
      <c r="T165" s="37"/>
      <c r="U165" s="37"/>
      <c r="V165" s="37"/>
      <c r="W165" s="37"/>
      <c r="X165" s="37"/>
      <c r="Y165" s="37"/>
      <c r="Z165" s="37"/>
      <c r="AA165" s="37"/>
      <c r="AB165" s="37"/>
      <c r="AC165" s="37"/>
      <c r="AD165" s="37"/>
      <c r="AE165" s="37"/>
      <c r="AF165" s="37"/>
      <c r="AH165" s="37"/>
      <c r="AI165" s="37"/>
      <c r="AJ165" s="37"/>
      <c r="AK165" s="37"/>
      <c r="AL165" s="37"/>
      <c r="AM165" s="37"/>
      <c r="AN165" s="37"/>
      <c r="AO165" s="37"/>
      <c r="AP165" s="37"/>
      <c r="AQ165" s="37"/>
    </row>
    <row r="166" spans="1:43" s="10" customFormat="1" ht="15" outlineLevel="1">
      <c r="A166" s="37"/>
      <c r="B166" s="38"/>
      <c r="C166" s="38"/>
      <c r="D166" s="37"/>
      <c r="E166" s="37"/>
      <c r="F166" s="37"/>
      <c r="G166" s="37"/>
      <c r="H166" s="37"/>
      <c r="I166" s="37"/>
      <c r="J166" s="37"/>
      <c r="K166" s="37"/>
      <c r="L166" s="37"/>
      <c r="M166" s="37"/>
      <c r="N166" s="37"/>
      <c r="O166" s="37"/>
      <c r="P166" s="37"/>
      <c r="Q166" s="37"/>
      <c r="R166" s="37"/>
      <c r="S166" s="37"/>
      <c r="T166" s="37"/>
      <c r="U166" s="37"/>
      <c r="V166" s="37"/>
      <c r="W166" s="37"/>
      <c r="X166" s="37"/>
      <c r="Y166" s="37"/>
      <c r="Z166" s="37"/>
      <c r="AA166" s="37"/>
      <c r="AB166" s="37"/>
      <c r="AC166" s="37"/>
      <c r="AD166" s="37"/>
      <c r="AE166" s="37"/>
      <c r="AF166" s="37"/>
      <c r="AH166" s="37"/>
      <c r="AI166" s="37"/>
      <c r="AJ166" s="37"/>
      <c r="AK166" s="37"/>
      <c r="AL166" s="37"/>
      <c r="AM166" s="37"/>
      <c r="AN166" s="37"/>
      <c r="AO166" s="37"/>
      <c r="AP166" s="37"/>
      <c r="AQ166" s="37"/>
    </row>
    <row r="167" spans="1:43" s="10" customFormat="1" ht="15" outlineLevel="1">
      <c r="A167" s="37"/>
      <c r="B167" s="49" t="e">
        <f>#REF!</f>
        <v>#REF!</v>
      </c>
      <c r="C167" s="50"/>
      <c r="D167" s="48"/>
      <c r="E167" s="48"/>
      <c r="F167" s="48"/>
      <c r="G167" s="48"/>
      <c r="H167" s="48"/>
      <c r="I167" s="48"/>
      <c r="J167" s="48"/>
      <c r="K167" s="48"/>
      <c r="L167" s="48"/>
      <c r="M167" s="48"/>
      <c r="N167" s="48"/>
      <c r="O167" s="48"/>
      <c r="P167" s="48"/>
      <c r="Q167" s="48"/>
      <c r="R167" s="49"/>
      <c r="S167" s="49"/>
      <c r="T167" s="49"/>
      <c r="U167" s="49"/>
      <c r="V167" s="49"/>
      <c r="W167" s="49"/>
      <c r="X167" s="48"/>
      <c r="Y167" s="51"/>
      <c r="Z167" s="48"/>
      <c r="AA167" s="48"/>
      <c r="AB167" s="48"/>
      <c r="AC167" s="48"/>
      <c r="AD167" s="48"/>
      <c r="AE167" s="48"/>
      <c r="AF167" s="48"/>
      <c r="AH167" s="48"/>
      <c r="AI167" s="48"/>
      <c r="AJ167" s="48"/>
      <c r="AK167" s="48"/>
      <c r="AL167" s="48"/>
      <c r="AM167" s="48"/>
      <c r="AO167" s="48"/>
      <c r="AP167" s="48"/>
      <c r="AQ167" s="48"/>
    </row>
    <row r="168" spans="1:43" s="10" customFormat="1" ht="15" outlineLevel="1">
      <c r="A168" s="37"/>
      <c r="B168" s="56" t="s">
        <v>64</v>
      </c>
      <c r="C168" s="50"/>
      <c r="D168" s="48"/>
      <c r="E168" s="48"/>
      <c r="F168" s="48"/>
      <c r="G168" s="48"/>
      <c r="H168" s="55"/>
      <c r="I168" s="48"/>
      <c r="J168" s="48"/>
      <c r="K168" s="48"/>
      <c r="L168" s="48"/>
      <c r="M168" s="48"/>
      <c r="N168" s="48"/>
      <c r="O168" s="48"/>
      <c r="P168" s="48"/>
      <c r="Q168" s="48"/>
      <c r="R168" s="49"/>
      <c r="S168" s="49"/>
      <c r="T168" s="49"/>
      <c r="U168" s="49"/>
      <c r="V168" s="49"/>
      <c r="W168" s="49"/>
      <c r="X168" s="48"/>
      <c r="Y168" s="54"/>
      <c r="Z168" s="48"/>
      <c r="AA168" s="48"/>
      <c r="AB168" s="48"/>
      <c r="AC168" s="48"/>
      <c r="AD168" s="48"/>
      <c r="AE168" s="48"/>
      <c r="AF168" s="48"/>
      <c r="AH168" s="48"/>
      <c r="AI168" s="48"/>
      <c r="AJ168" s="48"/>
      <c r="AK168" s="48"/>
      <c r="AL168" s="48"/>
      <c r="AM168" s="48"/>
      <c r="AO168" s="48"/>
      <c r="AP168" s="48"/>
      <c r="AQ168" s="48"/>
    </row>
    <row r="169" spans="1:43" s="10" customFormat="1" ht="15" outlineLevel="1">
      <c r="A169" s="37"/>
      <c r="B169" s="49"/>
      <c r="C169" s="50"/>
      <c r="D169" s="48"/>
      <c r="E169" s="48"/>
      <c r="F169" s="48"/>
      <c r="G169" s="48"/>
      <c r="H169" s="48"/>
      <c r="I169" s="48"/>
      <c r="J169" s="48"/>
      <c r="K169" s="48"/>
      <c r="L169" s="48"/>
      <c r="M169" s="48"/>
      <c r="N169" s="48"/>
      <c r="O169" s="48"/>
      <c r="P169" s="48"/>
      <c r="Q169" s="48"/>
      <c r="R169" s="49"/>
      <c r="S169" s="49"/>
      <c r="T169" s="49"/>
      <c r="U169" s="49"/>
      <c r="V169" s="49"/>
      <c r="W169" s="49"/>
      <c r="X169" s="48"/>
      <c r="Y169" s="49"/>
      <c r="Z169" s="48"/>
      <c r="AA169" s="48"/>
      <c r="AB169" s="48"/>
      <c r="AC169" s="48"/>
      <c r="AD169" s="48"/>
      <c r="AE169" s="48"/>
      <c r="AF169" s="48"/>
      <c r="AH169" s="48"/>
      <c r="AI169" s="48"/>
      <c r="AJ169" s="48"/>
      <c r="AK169" s="48"/>
      <c r="AL169" s="48"/>
      <c r="AM169" s="48"/>
      <c r="AO169" s="48"/>
      <c r="AP169" s="48"/>
      <c r="AQ169" s="48"/>
    </row>
    <row r="170" spans="1:43" s="10" customFormat="1" ht="15" outlineLevel="1">
      <c r="A170" s="37"/>
      <c r="B170" s="49"/>
      <c r="C170" s="50"/>
      <c r="D170" s="48"/>
      <c r="E170" s="48"/>
      <c r="F170" s="48"/>
      <c r="G170" s="48"/>
      <c r="H170" s="48"/>
      <c r="I170" s="48"/>
      <c r="J170" s="48"/>
      <c r="K170" s="48"/>
      <c r="L170" s="48"/>
      <c r="M170" s="48"/>
      <c r="N170" s="48"/>
      <c r="O170" s="48"/>
      <c r="P170" s="48"/>
      <c r="Q170" s="48"/>
      <c r="R170" s="49"/>
      <c r="S170" s="49"/>
      <c r="T170" s="49"/>
      <c r="U170" s="49"/>
      <c r="V170" s="49"/>
      <c r="W170" s="49"/>
      <c r="X170" s="48"/>
      <c r="Y170" s="49"/>
      <c r="Z170" s="48"/>
      <c r="AA170" s="48"/>
      <c r="AB170" s="48"/>
      <c r="AC170" s="48"/>
      <c r="AD170" s="48"/>
      <c r="AE170" s="48"/>
      <c r="AF170" s="48"/>
      <c r="AH170" s="48"/>
      <c r="AI170" s="48"/>
      <c r="AJ170" s="48"/>
      <c r="AK170" s="48"/>
      <c r="AL170" s="48"/>
      <c r="AM170" s="48"/>
      <c r="AO170" s="48"/>
      <c r="AP170" s="48"/>
      <c r="AQ170" s="48"/>
    </row>
    <row r="171" spans="1:43" s="10" customFormat="1" ht="15" outlineLevel="1">
      <c r="A171" s="37"/>
      <c r="B171" s="49"/>
      <c r="C171" s="50"/>
      <c r="D171" s="48"/>
      <c r="E171" s="48"/>
      <c r="F171" s="48"/>
      <c r="G171" s="48"/>
      <c r="H171" s="48"/>
      <c r="I171" s="48"/>
      <c r="J171" s="48"/>
      <c r="K171" s="48"/>
      <c r="L171" s="48"/>
      <c r="M171" s="48"/>
      <c r="N171" s="48"/>
      <c r="O171" s="48"/>
      <c r="P171" s="48"/>
      <c r="Q171" s="48"/>
      <c r="R171" s="49"/>
      <c r="S171" s="49"/>
      <c r="T171" s="49"/>
      <c r="U171" s="49"/>
      <c r="V171" s="49"/>
      <c r="W171" s="49"/>
      <c r="X171" s="48"/>
      <c r="Y171" s="49"/>
      <c r="Z171" s="48"/>
      <c r="AA171" s="48"/>
      <c r="AB171" s="48"/>
      <c r="AC171" s="48"/>
      <c r="AD171" s="48"/>
      <c r="AE171" s="48"/>
      <c r="AF171" s="48"/>
      <c r="AH171" s="48"/>
      <c r="AI171" s="48"/>
      <c r="AJ171" s="48"/>
      <c r="AK171" s="48"/>
      <c r="AL171" s="48"/>
      <c r="AM171" s="48"/>
      <c r="AO171" s="48"/>
      <c r="AP171" s="48"/>
      <c r="AQ171" s="48"/>
    </row>
    <row r="172" spans="1:43" s="10" customFormat="1" ht="15" outlineLevel="1">
      <c r="A172" s="37"/>
      <c r="B172" s="49"/>
      <c r="C172" s="50"/>
      <c r="D172" s="48"/>
      <c r="E172" s="48"/>
      <c r="F172" s="48"/>
      <c r="G172" s="48"/>
      <c r="H172" s="48"/>
      <c r="I172" s="48"/>
      <c r="J172" s="48"/>
      <c r="K172" s="48"/>
      <c r="L172" s="48"/>
      <c r="M172" s="48"/>
      <c r="N172" s="48"/>
      <c r="O172" s="48"/>
      <c r="P172" s="48"/>
      <c r="Q172" s="48"/>
      <c r="R172" s="49"/>
      <c r="S172" s="49"/>
      <c r="T172" s="49"/>
      <c r="U172" s="49"/>
      <c r="V172" s="49"/>
      <c r="W172" s="49"/>
      <c r="X172" s="48"/>
      <c r="Y172" s="49"/>
      <c r="Z172" s="48"/>
      <c r="AA172" s="48"/>
      <c r="AB172" s="48"/>
      <c r="AC172" s="48"/>
      <c r="AD172" s="48"/>
      <c r="AE172" s="48"/>
      <c r="AF172" s="48"/>
      <c r="AH172" s="48"/>
      <c r="AI172" s="48"/>
      <c r="AJ172" s="48"/>
      <c r="AK172" s="48"/>
      <c r="AL172" s="48"/>
      <c r="AM172" s="48"/>
      <c r="AO172" s="48"/>
      <c r="AP172" s="48"/>
      <c r="AQ172" s="48"/>
    </row>
    <row r="173" spans="1:43" s="10" customFormat="1" ht="15" outlineLevel="1">
      <c r="A173" s="37"/>
      <c r="B173" s="49"/>
      <c r="C173" s="50"/>
      <c r="D173" s="48"/>
      <c r="E173" s="48"/>
      <c r="F173" s="48"/>
      <c r="G173" s="48"/>
      <c r="H173" s="48"/>
      <c r="I173" s="48"/>
      <c r="J173" s="48"/>
      <c r="K173" s="48"/>
      <c r="L173" s="48"/>
      <c r="M173" s="48"/>
      <c r="N173" s="48"/>
      <c r="O173" s="48"/>
      <c r="P173" s="48"/>
      <c r="Q173" s="48"/>
      <c r="R173" s="49"/>
      <c r="S173" s="49"/>
      <c r="T173" s="49"/>
      <c r="U173" s="49"/>
      <c r="V173" s="49"/>
      <c r="W173" s="49"/>
      <c r="X173" s="48"/>
      <c r="Y173" s="49"/>
      <c r="Z173" s="48"/>
      <c r="AA173" s="48"/>
      <c r="AB173" s="48"/>
      <c r="AC173" s="48"/>
      <c r="AD173" s="48"/>
      <c r="AE173" s="48"/>
      <c r="AF173" s="48"/>
      <c r="AH173" s="48"/>
      <c r="AI173" s="48"/>
      <c r="AJ173" s="48"/>
      <c r="AK173" s="48"/>
      <c r="AL173" s="48"/>
      <c r="AM173" s="48"/>
      <c r="AO173" s="48"/>
      <c r="AP173" s="48"/>
      <c r="AQ173" s="48"/>
    </row>
    <row r="174" spans="1:43" s="10" customFormat="1" ht="15" outlineLevel="1">
      <c r="A174" s="37"/>
      <c r="B174" s="49"/>
      <c r="C174" s="50"/>
      <c r="D174" s="48"/>
      <c r="E174" s="48"/>
      <c r="F174" s="48"/>
      <c r="G174" s="48"/>
      <c r="H174" s="48"/>
      <c r="I174" s="48"/>
      <c r="J174" s="48"/>
      <c r="K174" s="48"/>
      <c r="L174" s="48"/>
      <c r="M174" s="48"/>
      <c r="N174" s="48"/>
      <c r="O174" s="48"/>
      <c r="P174" s="48"/>
      <c r="Q174" s="48"/>
      <c r="R174" s="49"/>
      <c r="S174" s="49"/>
      <c r="T174" s="49"/>
      <c r="U174" s="49"/>
      <c r="V174" s="49"/>
      <c r="W174" s="49"/>
      <c r="X174" s="48"/>
      <c r="Y174" s="49"/>
      <c r="Z174" s="48"/>
      <c r="AA174" s="48"/>
      <c r="AB174" s="48"/>
      <c r="AC174" s="48"/>
      <c r="AD174" s="48"/>
      <c r="AE174" s="48"/>
      <c r="AF174" s="48"/>
      <c r="AH174" s="48"/>
      <c r="AI174" s="48"/>
      <c r="AJ174" s="48"/>
      <c r="AK174" s="48"/>
      <c r="AL174" s="48"/>
      <c r="AM174" s="48"/>
      <c r="AO174" s="48"/>
      <c r="AP174" s="48"/>
      <c r="AQ174" s="48"/>
    </row>
    <row r="175" spans="1:43" s="10" customFormat="1" ht="15" outlineLevel="1">
      <c r="A175" s="37"/>
      <c r="B175" s="49"/>
      <c r="C175" s="50"/>
      <c r="D175" s="48"/>
      <c r="E175" s="48"/>
      <c r="F175" s="48"/>
      <c r="G175" s="48"/>
      <c r="H175" s="48"/>
      <c r="I175" s="48"/>
      <c r="J175" s="48"/>
      <c r="K175" s="48"/>
      <c r="L175" s="48"/>
      <c r="M175" s="48"/>
      <c r="N175" s="48"/>
      <c r="O175" s="48"/>
      <c r="P175" s="48"/>
      <c r="Q175" s="48"/>
      <c r="R175" s="49"/>
      <c r="S175" s="49"/>
      <c r="T175" s="49"/>
      <c r="U175" s="49"/>
      <c r="V175" s="49"/>
      <c r="W175" s="49"/>
      <c r="X175" s="48"/>
      <c r="Y175" s="49"/>
      <c r="Z175" s="48"/>
      <c r="AA175" s="48"/>
      <c r="AB175" s="48"/>
      <c r="AC175" s="48"/>
      <c r="AD175" s="48"/>
      <c r="AE175" s="48"/>
      <c r="AF175" s="48"/>
      <c r="AH175" s="48"/>
      <c r="AI175" s="48"/>
      <c r="AJ175" s="48"/>
      <c r="AK175" s="48"/>
      <c r="AL175" s="48"/>
      <c r="AM175" s="48"/>
      <c r="AO175" s="48"/>
      <c r="AP175" s="48"/>
      <c r="AQ175" s="48"/>
    </row>
    <row r="176" spans="1:43" s="10" customFormat="1" ht="15" outlineLevel="1">
      <c r="A176" s="37"/>
      <c r="B176" s="49" t="e">
        <f>#REF!</f>
        <v>#REF!</v>
      </c>
      <c r="C176" s="50"/>
      <c r="D176" s="48"/>
      <c r="E176" s="48"/>
      <c r="F176" s="48"/>
      <c r="G176" s="48"/>
      <c r="H176" s="48"/>
      <c r="I176" s="48"/>
      <c r="J176" s="48"/>
      <c r="K176" s="48"/>
      <c r="L176" s="48"/>
      <c r="M176" s="48"/>
      <c r="N176" s="48"/>
      <c r="O176" s="48"/>
      <c r="P176" s="48"/>
      <c r="Q176" s="48"/>
      <c r="R176" s="49"/>
      <c r="S176" s="49"/>
      <c r="T176" s="49"/>
      <c r="U176" s="49"/>
      <c r="V176" s="49"/>
      <c r="W176" s="49"/>
      <c r="X176" s="48"/>
      <c r="Y176" s="49"/>
      <c r="Z176" s="48"/>
      <c r="AA176" s="48"/>
      <c r="AB176" s="48"/>
      <c r="AC176" s="48"/>
      <c r="AD176" s="48"/>
      <c r="AE176" s="48"/>
      <c r="AF176" s="48"/>
      <c r="AH176" s="48"/>
      <c r="AI176" s="48"/>
      <c r="AJ176" s="48"/>
      <c r="AK176" s="48"/>
      <c r="AL176" s="48"/>
      <c r="AM176" s="48"/>
      <c r="AO176" s="48"/>
      <c r="AP176" s="48"/>
      <c r="AQ176" s="48"/>
    </row>
    <row r="177" spans="1:43" s="10" customFormat="1" ht="15" outlineLevel="1">
      <c r="A177" s="37"/>
      <c r="B177" s="53" t="s">
        <v>63</v>
      </c>
      <c r="C177" s="50"/>
      <c r="D177" s="48"/>
      <c r="E177" s="48"/>
      <c r="F177" s="48"/>
      <c r="G177" s="48"/>
      <c r="H177" s="52"/>
      <c r="I177" s="48"/>
      <c r="J177" s="48"/>
      <c r="K177" s="48"/>
      <c r="L177" s="48"/>
      <c r="M177" s="48"/>
      <c r="N177" s="48"/>
      <c r="O177" s="48"/>
      <c r="P177" s="48"/>
      <c r="Q177" s="48"/>
      <c r="R177" s="49"/>
      <c r="S177" s="49"/>
      <c r="T177" s="49"/>
      <c r="U177" s="49"/>
      <c r="V177" s="49"/>
      <c r="W177" s="49"/>
      <c r="X177" s="48"/>
      <c r="Y177" s="51"/>
      <c r="Z177" s="48"/>
      <c r="AA177" s="48"/>
      <c r="AB177" s="48"/>
      <c r="AC177" s="48"/>
      <c r="AD177" s="48"/>
      <c r="AE177" s="48"/>
      <c r="AF177" s="48"/>
      <c r="AH177" s="48"/>
      <c r="AI177" s="48"/>
      <c r="AJ177" s="48"/>
      <c r="AK177" s="48"/>
      <c r="AL177" s="48"/>
      <c r="AM177" s="48"/>
      <c r="AO177" s="48"/>
      <c r="AP177" s="48"/>
      <c r="AQ177" s="48"/>
    </row>
    <row r="178" spans="1:43" s="10" customFormat="1" ht="15">
      <c r="A178" s="37"/>
      <c r="B178" s="38"/>
      <c r="C178" s="38"/>
      <c r="D178" s="37"/>
      <c r="E178" s="37"/>
      <c r="F178" s="37"/>
      <c r="G178" s="37"/>
      <c r="H178" s="37"/>
      <c r="I178" s="37"/>
      <c r="J178" s="37"/>
      <c r="K178" s="37"/>
      <c r="L178" s="37"/>
      <c r="M178" s="37"/>
      <c r="N178" s="37"/>
      <c r="O178" s="37"/>
      <c r="P178" s="37"/>
      <c r="Q178" s="37"/>
      <c r="R178" s="37"/>
      <c r="S178" s="37"/>
      <c r="T178" s="37"/>
      <c r="U178" s="37"/>
      <c r="V178" s="37"/>
      <c r="W178" s="37"/>
      <c r="X178" s="37"/>
      <c r="Y178" s="37"/>
      <c r="Z178" s="37"/>
      <c r="AA178" s="37"/>
      <c r="AB178" s="37"/>
      <c r="AC178" s="37"/>
      <c r="AD178" s="37"/>
      <c r="AE178" s="37"/>
      <c r="AF178" s="37"/>
      <c r="AH178" s="37"/>
      <c r="AI178" s="37"/>
      <c r="AJ178" s="37"/>
      <c r="AK178" s="37"/>
      <c r="AL178" s="37"/>
      <c r="AM178" s="37"/>
      <c r="AN178" s="37"/>
      <c r="AO178" s="37"/>
      <c r="AP178" s="37"/>
      <c r="AQ178" s="37"/>
    </row>
  </sheetData>
  <mergeCells count="582">
    <mergeCell ref="AH162:AM162"/>
    <mergeCell ref="AO162:AQ162"/>
    <mergeCell ref="AH163:AM163"/>
    <mergeCell ref="AO163:AQ163"/>
    <mergeCell ref="AH160:AM160"/>
    <mergeCell ref="AO160:AQ160"/>
    <mergeCell ref="AH161:AM161"/>
    <mergeCell ref="AO161:AQ161"/>
    <mergeCell ref="AH158:AM158"/>
    <mergeCell ref="AO158:AQ158"/>
    <mergeCell ref="AH159:AM159"/>
    <mergeCell ref="AO159:AQ159"/>
    <mergeCell ref="AH156:AM156"/>
    <mergeCell ref="AO156:AQ156"/>
    <mergeCell ref="AH157:AM157"/>
    <mergeCell ref="AO157:AQ157"/>
    <mergeCell ref="AH154:AM154"/>
    <mergeCell ref="AO154:AQ154"/>
    <mergeCell ref="AH155:AM155"/>
    <mergeCell ref="AO155:AQ155"/>
    <mergeCell ref="AH152:AM152"/>
    <mergeCell ref="AO152:AQ152"/>
    <mergeCell ref="AH153:AM153"/>
    <mergeCell ref="AO153:AQ153"/>
    <mergeCell ref="AH150:AM150"/>
    <mergeCell ref="AO150:AQ150"/>
    <mergeCell ref="AH151:AM151"/>
    <mergeCell ref="AO151:AQ151"/>
    <mergeCell ref="AH148:AM148"/>
    <mergeCell ref="AO148:AQ148"/>
    <mergeCell ref="AH149:AM149"/>
    <mergeCell ref="AO149:AQ149"/>
    <mergeCell ref="AH146:AM146"/>
    <mergeCell ref="AO146:AQ146"/>
    <mergeCell ref="AH147:AM147"/>
    <mergeCell ref="AO147:AQ147"/>
    <mergeCell ref="AH144:AM144"/>
    <mergeCell ref="AO144:AQ144"/>
    <mergeCell ref="AH145:AM145"/>
    <mergeCell ref="AO145:AQ145"/>
    <mergeCell ref="AH142:AM142"/>
    <mergeCell ref="AO142:AQ142"/>
    <mergeCell ref="AH143:AM143"/>
    <mergeCell ref="AO143:AQ143"/>
    <mergeCell ref="AH140:AM140"/>
    <mergeCell ref="AO140:AQ140"/>
    <mergeCell ref="AH141:AM141"/>
    <mergeCell ref="AO141:AQ141"/>
    <mergeCell ref="AH138:AM138"/>
    <mergeCell ref="AO138:AQ138"/>
    <mergeCell ref="AH139:AM139"/>
    <mergeCell ref="AO139:AQ139"/>
    <mergeCell ref="AH136:AM136"/>
    <mergeCell ref="AO136:AQ136"/>
    <mergeCell ref="AH137:AM137"/>
    <mergeCell ref="AO137:AQ137"/>
    <mergeCell ref="AH134:AM134"/>
    <mergeCell ref="AO134:AQ134"/>
    <mergeCell ref="AH135:AM135"/>
    <mergeCell ref="AO135:AQ135"/>
    <mergeCell ref="AH132:AM132"/>
    <mergeCell ref="AO132:AQ132"/>
    <mergeCell ref="AH133:AM133"/>
    <mergeCell ref="AO133:AQ133"/>
    <mergeCell ref="AH124:AM124"/>
    <mergeCell ref="AO124:AQ124"/>
    <mergeCell ref="AH122:AM122"/>
    <mergeCell ref="AO122:AQ122"/>
    <mergeCell ref="AH123:AM123"/>
    <mergeCell ref="AO123:AQ123"/>
    <mergeCell ref="AH120:AM120"/>
    <mergeCell ref="AO120:AQ120"/>
    <mergeCell ref="AH121:AM121"/>
    <mergeCell ref="AO121:AQ121"/>
    <mergeCell ref="AH118:AM118"/>
    <mergeCell ref="AO118:AQ118"/>
    <mergeCell ref="AH119:AM119"/>
    <mergeCell ref="AO119:AQ119"/>
    <mergeCell ref="AH116:AM116"/>
    <mergeCell ref="AO116:AQ116"/>
    <mergeCell ref="AH117:AM117"/>
    <mergeCell ref="AO117:AQ117"/>
    <mergeCell ref="AH114:AM114"/>
    <mergeCell ref="AO114:AQ114"/>
    <mergeCell ref="AH115:AM115"/>
    <mergeCell ref="AO115:AQ115"/>
    <mergeCell ref="AH10:AM10"/>
    <mergeCell ref="AO10:AQ10"/>
    <mergeCell ref="AH11:AM11"/>
    <mergeCell ref="AO11:AQ11"/>
    <mergeCell ref="AH12:AM12"/>
    <mergeCell ref="AO12:AQ12"/>
    <mergeCell ref="AH13:AM13"/>
    <mergeCell ref="AO13:AQ13"/>
    <mergeCell ref="AH14:AM14"/>
    <mergeCell ref="AO14:AQ14"/>
    <mergeCell ref="AH15:AM15"/>
    <mergeCell ref="AO15:AQ15"/>
    <mergeCell ref="AH16:AM16"/>
    <mergeCell ref="AO16:AQ16"/>
    <mergeCell ref="AH17:AM17"/>
    <mergeCell ref="AO17:AQ17"/>
    <mergeCell ref="AH18:AM18"/>
    <mergeCell ref="AO18:AQ18"/>
    <mergeCell ref="AH19:AM19"/>
    <mergeCell ref="AO19:AQ19"/>
    <mergeCell ref="AH20:AM20"/>
    <mergeCell ref="AO20:AQ20"/>
    <mergeCell ref="AH21:AM21"/>
    <mergeCell ref="AO21:AQ21"/>
    <mergeCell ref="AH22:AM22"/>
    <mergeCell ref="AO22:AQ22"/>
    <mergeCell ref="AH23:AM23"/>
    <mergeCell ref="AO23:AQ23"/>
    <mergeCell ref="AH24:AM24"/>
    <mergeCell ref="AO24:AQ24"/>
    <mergeCell ref="AH25:AM25"/>
    <mergeCell ref="AO25:AQ25"/>
    <mergeCell ref="AH26:AM26"/>
    <mergeCell ref="AO26:AQ26"/>
    <mergeCell ref="AH27:AM27"/>
    <mergeCell ref="AO27:AQ27"/>
    <mergeCell ref="AH28:AM28"/>
    <mergeCell ref="AO28:AQ28"/>
    <mergeCell ref="AH29:AM29"/>
    <mergeCell ref="AO29:AQ29"/>
    <mergeCell ref="AH30:AM30"/>
    <mergeCell ref="AO30:AQ30"/>
    <mergeCell ref="AH31:AM31"/>
    <mergeCell ref="AO31:AQ31"/>
    <mergeCell ref="AH32:AM32"/>
    <mergeCell ref="AO32:AQ32"/>
    <mergeCell ref="AH33:AM33"/>
    <mergeCell ref="AO33:AQ33"/>
    <mergeCell ref="AH34:AM34"/>
    <mergeCell ref="AO34:AQ34"/>
    <mergeCell ref="AH35:AM35"/>
    <mergeCell ref="AO35:AQ35"/>
    <mergeCell ref="AH36:AM36"/>
    <mergeCell ref="AO36:AQ36"/>
    <mergeCell ref="AH37:AM37"/>
    <mergeCell ref="AO37:AQ37"/>
    <mergeCell ref="AH38:AM38"/>
    <mergeCell ref="AO38:AQ38"/>
    <mergeCell ref="AH39:AM39"/>
    <mergeCell ref="AO39:AQ39"/>
    <mergeCell ref="AH40:AM40"/>
    <mergeCell ref="AO40:AQ40"/>
    <mergeCell ref="AH41:AM41"/>
    <mergeCell ref="AO41:AQ41"/>
    <mergeCell ref="AH42:AM42"/>
    <mergeCell ref="AO42:AQ42"/>
    <mergeCell ref="AH43:AM43"/>
    <mergeCell ref="AO43:AQ43"/>
    <mergeCell ref="R160:X160"/>
    <mergeCell ref="R161:X161"/>
    <mergeCell ref="R162:X162"/>
    <mergeCell ref="R163:X163"/>
    <mergeCell ref="R156:X156"/>
    <mergeCell ref="R157:X157"/>
    <mergeCell ref="R158:X158"/>
    <mergeCell ref="R159:X159"/>
    <mergeCell ref="R152:X152"/>
    <mergeCell ref="R153:X153"/>
    <mergeCell ref="R154:X154"/>
    <mergeCell ref="R155:X155"/>
    <mergeCell ref="R148:X148"/>
    <mergeCell ref="R149:X149"/>
    <mergeCell ref="R150:X150"/>
    <mergeCell ref="R151:X151"/>
    <mergeCell ref="R144:X144"/>
    <mergeCell ref="R145:X145"/>
    <mergeCell ref="R146:X146"/>
    <mergeCell ref="R147:X147"/>
    <mergeCell ref="R140:X140"/>
    <mergeCell ref="R141:X141"/>
    <mergeCell ref="R142:X142"/>
    <mergeCell ref="R143:X143"/>
    <mergeCell ref="Z162:AF162"/>
    <mergeCell ref="Z163:AF163"/>
    <mergeCell ref="R132:X132"/>
    <mergeCell ref="R133:X133"/>
    <mergeCell ref="R134:X134"/>
    <mergeCell ref="R135:X135"/>
    <mergeCell ref="R136:X136"/>
    <mergeCell ref="R137:X137"/>
    <mergeCell ref="R138:X138"/>
    <mergeCell ref="R139:X139"/>
    <mergeCell ref="Z158:AF158"/>
    <mergeCell ref="Z159:AF159"/>
    <mergeCell ref="Z160:AF160"/>
    <mergeCell ref="Z161:AF161"/>
    <mergeCell ref="Z154:AF154"/>
    <mergeCell ref="Z155:AF155"/>
    <mergeCell ref="Z156:AF156"/>
    <mergeCell ref="Z157:AF157"/>
    <mergeCell ref="Z150:AF150"/>
    <mergeCell ref="Z151:AF151"/>
    <mergeCell ref="Z152:AF152"/>
    <mergeCell ref="Z153:AF153"/>
    <mergeCell ref="Z146:AF146"/>
    <mergeCell ref="Z147:AF147"/>
    <mergeCell ref="Z148:AF148"/>
    <mergeCell ref="Z149:AF149"/>
    <mergeCell ref="Z142:AF142"/>
    <mergeCell ref="Z143:AF143"/>
    <mergeCell ref="Z144:AF144"/>
    <mergeCell ref="Z145:AF145"/>
    <mergeCell ref="Z138:AF138"/>
    <mergeCell ref="Z139:AF139"/>
    <mergeCell ref="Z140:AF140"/>
    <mergeCell ref="Z141:AF141"/>
    <mergeCell ref="Z134:AF134"/>
    <mergeCell ref="Z135:AF135"/>
    <mergeCell ref="Z136:AF136"/>
    <mergeCell ref="Z137:AF137"/>
    <mergeCell ref="Z38:AF38"/>
    <mergeCell ref="Z39:AF39"/>
    <mergeCell ref="Z132:AF132"/>
    <mergeCell ref="Z133:AF133"/>
    <mergeCell ref="Z44:AF44"/>
    <mergeCell ref="Z45:AF45"/>
    <mergeCell ref="Z46:AF46"/>
    <mergeCell ref="Z47:AF47"/>
    <mergeCell ref="Z52:AF52"/>
    <mergeCell ref="Z53:AF53"/>
    <mergeCell ref="Z28:AF28"/>
    <mergeCell ref="Z29:AF29"/>
    <mergeCell ref="Z36:AF36"/>
    <mergeCell ref="Z37:AF37"/>
    <mergeCell ref="Z31:AF31"/>
    <mergeCell ref="Z34:AF34"/>
    <mergeCell ref="Z35:AF35"/>
    <mergeCell ref="Z32:AF32"/>
    <mergeCell ref="Z33:AF33"/>
    <mergeCell ref="Z120:AF120"/>
    <mergeCell ref="Z121:AF121"/>
    <mergeCell ref="Z116:AF116"/>
    <mergeCell ref="Z117:AF117"/>
    <mergeCell ref="Z118:AF118"/>
    <mergeCell ref="Z119:AF119"/>
    <mergeCell ref="R121:X121"/>
    <mergeCell ref="R122:X122"/>
    <mergeCell ref="R123:X123"/>
    <mergeCell ref="R124:X124"/>
    <mergeCell ref="R117:X117"/>
    <mergeCell ref="R118:X118"/>
    <mergeCell ref="R119:X119"/>
    <mergeCell ref="R120:X120"/>
    <mergeCell ref="R113:X113"/>
    <mergeCell ref="R114:X114"/>
    <mergeCell ref="R115:X115"/>
    <mergeCell ref="R116:X116"/>
    <mergeCell ref="R109:X109"/>
    <mergeCell ref="R110:X110"/>
    <mergeCell ref="R111:X111"/>
    <mergeCell ref="R112:X112"/>
    <mergeCell ref="R105:X105"/>
    <mergeCell ref="R106:X106"/>
    <mergeCell ref="R107:X107"/>
    <mergeCell ref="R108:X108"/>
    <mergeCell ref="R101:X101"/>
    <mergeCell ref="R102:X102"/>
    <mergeCell ref="R103:X103"/>
    <mergeCell ref="R104:X104"/>
    <mergeCell ref="R89:X89"/>
    <mergeCell ref="R90:X90"/>
    <mergeCell ref="R91:X91"/>
    <mergeCell ref="R92:X92"/>
    <mergeCell ref="Z114:AF114"/>
    <mergeCell ref="Z115:AF115"/>
    <mergeCell ref="R93:X93"/>
    <mergeCell ref="R94:X94"/>
    <mergeCell ref="R95:X95"/>
    <mergeCell ref="R96:X96"/>
    <mergeCell ref="R97:X97"/>
    <mergeCell ref="R98:X98"/>
    <mergeCell ref="R99:X99"/>
    <mergeCell ref="R100:X100"/>
    <mergeCell ref="Z110:AF110"/>
    <mergeCell ref="Z111:AF111"/>
    <mergeCell ref="Z112:AF112"/>
    <mergeCell ref="Z113:AF113"/>
    <mergeCell ref="Z106:AF106"/>
    <mergeCell ref="Z107:AF107"/>
    <mergeCell ref="Z108:AF108"/>
    <mergeCell ref="Z109:AF109"/>
    <mergeCell ref="Z102:AF102"/>
    <mergeCell ref="Z103:AF103"/>
    <mergeCell ref="Z104:AF104"/>
    <mergeCell ref="Z105:AF105"/>
    <mergeCell ref="Z98:AF98"/>
    <mergeCell ref="Z99:AF99"/>
    <mergeCell ref="Z100:AF100"/>
    <mergeCell ref="Z101:AF101"/>
    <mergeCell ref="Z94:AF94"/>
    <mergeCell ref="Z95:AF95"/>
    <mergeCell ref="Z96:AF96"/>
    <mergeCell ref="Z97:AF97"/>
    <mergeCell ref="Z90:AF90"/>
    <mergeCell ref="Z91:AF91"/>
    <mergeCell ref="Z92:AF92"/>
    <mergeCell ref="Z93:AF93"/>
    <mergeCell ref="Z86:AF86"/>
    <mergeCell ref="Z87:AF87"/>
    <mergeCell ref="Z88:AF88"/>
    <mergeCell ref="Z89:AF89"/>
    <mergeCell ref="R74:X74"/>
    <mergeCell ref="R75:X75"/>
    <mergeCell ref="R76:X76"/>
    <mergeCell ref="Z83:AF83"/>
    <mergeCell ref="Z82:AF82"/>
    <mergeCell ref="R77:X77"/>
    <mergeCell ref="R78:X78"/>
    <mergeCell ref="R79:X79"/>
    <mergeCell ref="Z78:AF78"/>
    <mergeCell ref="Z79:AF79"/>
    <mergeCell ref="R55:X55"/>
    <mergeCell ref="R50:X50"/>
    <mergeCell ref="R51:X51"/>
    <mergeCell ref="R52:X52"/>
    <mergeCell ref="R18:X18"/>
    <mergeCell ref="R19:X19"/>
    <mergeCell ref="R20:X20"/>
    <mergeCell ref="R21:X21"/>
    <mergeCell ref="R73:X73"/>
    <mergeCell ref="R69:X69"/>
    <mergeCell ref="R70:X70"/>
    <mergeCell ref="R71:X71"/>
    <mergeCell ref="R72:X72"/>
    <mergeCell ref="R30:X30"/>
    <mergeCell ref="R31:X31"/>
    <mergeCell ref="R32:X32"/>
    <mergeCell ref="R39:X39"/>
    <mergeCell ref="R22:X22"/>
    <mergeCell ref="R23:X23"/>
    <mergeCell ref="R24:X24"/>
    <mergeCell ref="R29:X29"/>
    <mergeCell ref="R25:X25"/>
    <mergeCell ref="R26:X26"/>
    <mergeCell ref="R27:X27"/>
    <mergeCell ref="R28:X28"/>
    <mergeCell ref="R44:X44"/>
    <mergeCell ref="R45:X45"/>
    <mergeCell ref="R63:X63"/>
    <mergeCell ref="R64:X64"/>
    <mergeCell ref="R46:X46"/>
    <mergeCell ref="R47:X47"/>
    <mergeCell ref="R48:X48"/>
    <mergeCell ref="R49:X49"/>
    <mergeCell ref="R53:X53"/>
    <mergeCell ref="R54:X54"/>
    <mergeCell ref="R40:X40"/>
    <mergeCell ref="R41:X41"/>
    <mergeCell ref="R42:X42"/>
    <mergeCell ref="R43:X43"/>
    <mergeCell ref="R68:X68"/>
    <mergeCell ref="R61:X61"/>
    <mergeCell ref="R62:X62"/>
    <mergeCell ref="R33:X33"/>
    <mergeCell ref="R34:X34"/>
    <mergeCell ref="R35:X35"/>
    <mergeCell ref="R36:X36"/>
    <mergeCell ref="R37:X37"/>
    <mergeCell ref="R38:X38"/>
    <mergeCell ref="R57:X57"/>
    <mergeCell ref="R56:X56"/>
    <mergeCell ref="R59:X59"/>
    <mergeCell ref="R60:X60"/>
    <mergeCell ref="R67:X67"/>
    <mergeCell ref="R58:X58"/>
    <mergeCell ref="R65:X65"/>
    <mergeCell ref="R66:X66"/>
    <mergeCell ref="Z58:AF58"/>
    <mergeCell ref="Z59:AF59"/>
    <mergeCell ref="Z60:AF60"/>
    <mergeCell ref="Z61:AF61"/>
    <mergeCell ref="AH44:AM44"/>
    <mergeCell ref="AO44:AQ44"/>
    <mergeCell ref="AH45:AM45"/>
    <mergeCell ref="AO45:AQ45"/>
    <mergeCell ref="AH46:AM46"/>
    <mergeCell ref="AO46:AQ46"/>
    <mergeCell ref="AH47:AM47"/>
    <mergeCell ref="AO47:AQ47"/>
    <mergeCell ref="AH48:AM48"/>
    <mergeCell ref="AO48:AQ48"/>
    <mergeCell ref="AH49:AM49"/>
    <mergeCell ref="AO49:AQ49"/>
    <mergeCell ref="AH50:AM50"/>
    <mergeCell ref="AO50:AQ50"/>
    <mergeCell ref="AH51:AM51"/>
    <mergeCell ref="AO51:AQ51"/>
    <mergeCell ref="AH52:AM52"/>
    <mergeCell ref="AO52:AQ52"/>
    <mergeCell ref="AH53:AM53"/>
    <mergeCell ref="AO53:AQ53"/>
    <mergeCell ref="AH54:AM54"/>
    <mergeCell ref="AO54:AQ54"/>
    <mergeCell ref="AH55:AM55"/>
    <mergeCell ref="AO55:AQ55"/>
    <mergeCell ref="AH56:AM56"/>
    <mergeCell ref="AO56:AQ56"/>
    <mergeCell ref="AH57:AM57"/>
    <mergeCell ref="AO57:AQ57"/>
    <mergeCell ref="AH58:AM58"/>
    <mergeCell ref="AO58:AQ58"/>
    <mergeCell ref="AH59:AM59"/>
    <mergeCell ref="AO59:AQ59"/>
    <mergeCell ref="AH60:AM60"/>
    <mergeCell ref="AO60:AQ60"/>
    <mergeCell ref="AH61:AM61"/>
    <mergeCell ref="AO61:AQ61"/>
    <mergeCell ref="AH62:AM62"/>
    <mergeCell ref="AO62:AQ62"/>
    <mergeCell ref="AH63:AM63"/>
    <mergeCell ref="AO63:AQ63"/>
    <mergeCell ref="AH64:AM64"/>
    <mergeCell ref="AO64:AQ64"/>
    <mergeCell ref="AH65:AM65"/>
    <mergeCell ref="AO65:AQ65"/>
    <mergeCell ref="AH66:AM66"/>
    <mergeCell ref="AO66:AQ66"/>
    <mergeCell ref="AH67:AM67"/>
    <mergeCell ref="AO67:AQ67"/>
    <mergeCell ref="AH68:AM68"/>
    <mergeCell ref="AO68:AQ68"/>
    <mergeCell ref="AH69:AM69"/>
    <mergeCell ref="AO69:AQ69"/>
    <mergeCell ref="AH70:AM70"/>
    <mergeCell ref="AO70:AQ70"/>
    <mergeCell ref="AH71:AM71"/>
    <mergeCell ref="AO71:AQ71"/>
    <mergeCell ref="AH72:AM72"/>
    <mergeCell ref="AO72:AQ72"/>
    <mergeCell ref="AH73:AM73"/>
    <mergeCell ref="AO73:AQ73"/>
    <mergeCell ref="AH74:AM74"/>
    <mergeCell ref="AO74:AQ74"/>
    <mergeCell ref="AH75:AM75"/>
    <mergeCell ref="AO75:AQ75"/>
    <mergeCell ref="AH76:AM76"/>
    <mergeCell ref="AO76:AQ76"/>
    <mergeCell ref="AH77:AM77"/>
    <mergeCell ref="AO77:AQ77"/>
    <mergeCell ref="AH78:AM78"/>
    <mergeCell ref="AO78:AQ78"/>
    <mergeCell ref="AH79:AM79"/>
    <mergeCell ref="AO79:AQ79"/>
    <mergeCell ref="AH82:AM82"/>
    <mergeCell ref="AO82:AQ82"/>
    <mergeCell ref="AH83:AM83"/>
    <mergeCell ref="AO83:AQ83"/>
    <mergeCell ref="AH84:AM84"/>
    <mergeCell ref="AO84:AQ84"/>
    <mergeCell ref="AH85:AM85"/>
    <mergeCell ref="AO85:AQ85"/>
    <mergeCell ref="AH86:AM86"/>
    <mergeCell ref="AO86:AQ86"/>
    <mergeCell ref="AH87:AM87"/>
    <mergeCell ref="AO87:AQ87"/>
    <mergeCell ref="AH88:AM88"/>
    <mergeCell ref="AO88:AQ88"/>
    <mergeCell ref="AH89:AM89"/>
    <mergeCell ref="AO89:AQ89"/>
    <mergeCell ref="AH90:AM90"/>
    <mergeCell ref="AO90:AQ90"/>
    <mergeCell ref="AH91:AM91"/>
    <mergeCell ref="AO91:AQ91"/>
    <mergeCell ref="AH92:AM92"/>
    <mergeCell ref="AO92:AQ92"/>
    <mergeCell ref="AH93:AM93"/>
    <mergeCell ref="AO93:AQ93"/>
    <mergeCell ref="AH94:AM94"/>
    <mergeCell ref="AO94:AQ94"/>
    <mergeCell ref="AH95:AM95"/>
    <mergeCell ref="AO95:AQ95"/>
    <mergeCell ref="AH96:AM96"/>
    <mergeCell ref="AO96:AQ96"/>
    <mergeCell ref="AH97:AM97"/>
    <mergeCell ref="AO97:AQ97"/>
    <mergeCell ref="AH98:AM98"/>
    <mergeCell ref="AO98:AQ98"/>
    <mergeCell ref="AH99:AM99"/>
    <mergeCell ref="AO99:AQ99"/>
    <mergeCell ref="AH100:AM100"/>
    <mergeCell ref="AO100:AQ100"/>
    <mergeCell ref="AH101:AM101"/>
    <mergeCell ref="AO101:AQ101"/>
    <mergeCell ref="AH102:AM102"/>
    <mergeCell ref="AO102:AQ102"/>
    <mergeCell ref="AH103:AM103"/>
    <mergeCell ref="AO103:AQ103"/>
    <mergeCell ref="AH104:AM104"/>
    <mergeCell ref="AO104:AQ104"/>
    <mergeCell ref="AH105:AM105"/>
    <mergeCell ref="AO105:AQ105"/>
    <mergeCell ref="AH106:AM106"/>
    <mergeCell ref="AO106:AQ106"/>
    <mergeCell ref="AH107:AM107"/>
    <mergeCell ref="AO107:AQ107"/>
    <mergeCell ref="AH108:AM108"/>
    <mergeCell ref="AO108:AQ108"/>
    <mergeCell ref="AH109:AM109"/>
    <mergeCell ref="AO109:AQ109"/>
    <mergeCell ref="AH110:AM110"/>
    <mergeCell ref="AO110:AQ110"/>
    <mergeCell ref="AH111:AM111"/>
    <mergeCell ref="AO111:AQ111"/>
    <mergeCell ref="AH112:AM112"/>
    <mergeCell ref="AO112:AQ112"/>
    <mergeCell ref="AH113:AM113"/>
    <mergeCell ref="AO113:AQ113"/>
    <mergeCell ref="Z22:AF22"/>
    <mergeCell ref="Z23:AF23"/>
    <mergeCell ref="Z69:AF69"/>
    <mergeCell ref="Z74:AF74"/>
    <mergeCell ref="Z24:AF24"/>
    <mergeCell ref="Z25:AF25"/>
    <mergeCell ref="Z26:AF26"/>
    <mergeCell ref="Z27:AF27"/>
    <mergeCell ref="Z50:AF50"/>
    <mergeCell ref="Z51:AF51"/>
    <mergeCell ref="Z75:AF75"/>
    <mergeCell ref="Z76:AF76"/>
    <mergeCell ref="Z77:AF77"/>
    <mergeCell ref="Z30:AF30"/>
    <mergeCell ref="Z40:AF40"/>
    <mergeCell ref="Z41:AF41"/>
    <mergeCell ref="Z42:AF42"/>
    <mergeCell ref="Z43:AF43"/>
    <mergeCell ref="Z48:AF48"/>
    <mergeCell ref="Z49:AF49"/>
    <mergeCell ref="Z20:AF20"/>
    <mergeCell ref="Z21:AF21"/>
    <mergeCell ref="Z16:AF16"/>
    <mergeCell ref="Z17:AF17"/>
    <mergeCell ref="Z18:AF18"/>
    <mergeCell ref="Z19:AF19"/>
    <mergeCell ref="Z10:AF10"/>
    <mergeCell ref="Z11:AF11"/>
    <mergeCell ref="Z12:AF12"/>
    <mergeCell ref="Z13:AF13"/>
    <mergeCell ref="Z72:AF72"/>
    <mergeCell ref="Z73:AF73"/>
    <mergeCell ref="Z62:AF62"/>
    <mergeCell ref="Z63:AF63"/>
    <mergeCell ref="Z64:AF64"/>
    <mergeCell ref="Z65:AF65"/>
    <mergeCell ref="Z66:AF66"/>
    <mergeCell ref="Z67:AF67"/>
    <mergeCell ref="Z68:AF68"/>
    <mergeCell ref="R12:X12"/>
    <mergeCell ref="R13:X13"/>
    <mergeCell ref="Z70:AF70"/>
    <mergeCell ref="Z71:AF71"/>
    <mergeCell ref="Z54:AF54"/>
    <mergeCell ref="Z55:AF55"/>
    <mergeCell ref="Z56:AF56"/>
    <mergeCell ref="Z57:AF57"/>
    <mergeCell ref="Z14:AF14"/>
    <mergeCell ref="Z15:AF15"/>
    <mergeCell ref="Z124:AF124"/>
    <mergeCell ref="R82:X82"/>
    <mergeCell ref="R83:X83"/>
    <mergeCell ref="R84:X84"/>
    <mergeCell ref="R85:X85"/>
    <mergeCell ref="R86:X86"/>
    <mergeCell ref="R87:X87"/>
    <mergeCell ref="R88:X88"/>
    <mergeCell ref="Z84:AF84"/>
    <mergeCell ref="Z85:AF85"/>
    <mergeCell ref="K2:N2"/>
    <mergeCell ref="K3:N3"/>
    <mergeCell ref="Z122:AF122"/>
    <mergeCell ref="Z123:AF123"/>
    <mergeCell ref="R14:X14"/>
    <mergeCell ref="R15:X15"/>
    <mergeCell ref="R16:X16"/>
    <mergeCell ref="R17:X17"/>
    <mergeCell ref="R10:X10"/>
    <mergeCell ref="R11:X11"/>
  </mergeCells>
  <printOptions/>
  <pageMargins left="0.75" right="0.5" top="0.75" bottom="0.75" header="0.25" footer="0.25"/>
  <pageSetup horizontalDpi="300" verticalDpi="300" orientation="portrait" paperSize="9" scale="75" r:id="rId1"/>
</worksheet>
</file>

<file path=xl/worksheets/sheet3.xml><?xml version="1.0" encoding="utf-8"?>
<worksheet xmlns="http://schemas.openxmlformats.org/spreadsheetml/2006/main" xmlns:r="http://schemas.openxmlformats.org/officeDocument/2006/relationships">
  <dimension ref="A1:BW181"/>
  <sheetViews>
    <sheetView showGridLines="0" showZeros="0" workbookViewId="0" topLeftCell="A162">
      <selection activeCell="V178" sqref="V178"/>
    </sheetView>
  </sheetViews>
  <sheetFormatPr defaultColWidth="9.140625" defaultRowHeight="15" outlineLevelRow="1" outlineLevelCol="1"/>
  <cols>
    <col min="1" max="1" width="5.140625" style="48" customWidth="1"/>
    <col min="2" max="2" width="3.00390625" style="50" customWidth="1" outlineLevel="1"/>
    <col min="3" max="3" width="1.1484375" style="50" customWidth="1" outlineLevel="1"/>
    <col min="4" max="17" width="2.57421875" style="48" customWidth="1" outlineLevel="1"/>
    <col min="18" max="20" width="2.140625" style="48" customWidth="1" outlineLevel="1"/>
    <col min="21" max="21" width="1.8515625" style="48" customWidth="1" outlineLevel="1"/>
    <col min="22" max="27" width="2.57421875" style="49" customWidth="1" outlineLevel="1"/>
    <col min="28" max="28" width="2.57421875" style="48" customWidth="1" outlineLevel="1"/>
    <col min="29" max="29" width="2.8515625" style="49" customWidth="1" outlineLevel="1"/>
    <col min="30" max="36" width="2.57421875" style="48" customWidth="1" outlineLevel="1"/>
    <col min="37" max="37" width="1.1484375" style="47" customWidth="1"/>
    <col min="38" max="38" width="3.00390625" style="50" hidden="1" customWidth="1" outlineLevel="1"/>
    <col min="39" max="39" width="1.1484375" style="50" hidden="1" customWidth="1" outlineLevel="1"/>
    <col min="40" max="57" width="2.57421875" style="48" hidden="1" customWidth="1" outlineLevel="1"/>
    <col min="58" max="63" width="2.57421875" style="49" hidden="1" customWidth="1" outlineLevel="1"/>
    <col min="64" max="64" width="2.57421875" style="48" hidden="1" customWidth="1" outlineLevel="1"/>
    <col min="65" max="65" width="2.57421875" style="49" hidden="1" customWidth="1" outlineLevel="1"/>
    <col min="66" max="72" width="2.57421875" style="48" hidden="1" customWidth="1" outlineLevel="1"/>
    <col min="73" max="73" width="1.7109375" style="48" customWidth="1" collapsed="1"/>
    <col min="74" max="75" width="14.140625" style="93" customWidth="1"/>
    <col min="76" max="77" width="14.7109375" style="47" bestFit="1" customWidth="1"/>
    <col min="78" max="16384" width="2.57421875" style="47" customWidth="1"/>
  </cols>
  <sheetData>
    <row r="1" spans="1:75" s="175" customFormat="1" ht="15">
      <c r="A1" s="163" t="s">
        <v>69</v>
      </c>
      <c r="B1" s="164"/>
      <c r="C1" s="163"/>
      <c r="D1" s="163"/>
      <c r="E1" s="163"/>
      <c r="F1" s="163"/>
      <c r="G1" s="163"/>
      <c r="H1" s="163"/>
      <c r="I1" s="163"/>
      <c r="J1" s="163"/>
      <c r="K1" s="163"/>
      <c r="L1" s="163"/>
      <c r="M1" s="163"/>
      <c r="N1" s="163"/>
      <c r="O1" s="163"/>
      <c r="P1" s="163"/>
      <c r="Q1" s="163"/>
      <c r="R1" s="163"/>
      <c r="S1" s="163"/>
      <c r="T1" s="163"/>
      <c r="U1" s="163"/>
      <c r="V1" s="165"/>
      <c r="W1" s="165"/>
      <c r="X1" s="165"/>
      <c r="Y1" s="165"/>
      <c r="Z1" s="165"/>
      <c r="AA1" s="165"/>
      <c r="AB1" s="165"/>
      <c r="AC1" s="165"/>
      <c r="AD1" s="165"/>
      <c r="AE1" s="166"/>
      <c r="AF1" s="165"/>
      <c r="AG1" s="165"/>
      <c r="AH1" s="165"/>
      <c r="AI1" s="165"/>
      <c r="AJ1" s="167" t="s">
        <v>375</v>
      </c>
      <c r="AK1" s="164"/>
      <c r="AL1" s="168" t="e">
        <f>#REF!</f>
        <v>#REF!</v>
      </c>
      <c r="AM1" s="169"/>
      <c r="AN1" s="169"/>
      <c r="AO1" s="169"/>
      <c r="AP1" s="169"/>
      <c r="AQ1" s="169"/>
      <c r="AR1" s="169"/>
      <c r="AS1" s="169"/>
      <c r="AT1" s="169"/>
      <c r="AU1" s="169"/>
      <c r="AV1" s="169"/>
      <c r="AW1" s="169"/>
      <c r="AX1" s="169"/>
      <c r="AY1" s="169"/>
      <c r="AZ1" s="169"/>
      <c r="BA1" s="169"/>
      <c r="BB1" s="169"/>
      <c r="BC1" s="169"/>
      <c r="BD1" s="169"/>
      <c r="BE1" s="169"/>
      <c r="BF1" s="170"/>
      <c r="BG1" s="170"/>
      <c r="BH1" s="170"/>
      <c r="BI1" s="170"/>
      <c r="BJ1" s="170"/>
      <c r="BK1" s="170"/>
      <c r="BL1" s="170"/>
      <c r="BM1" s="170"/>
      <c r="BN1" s="170"/>
      <c r="BO1" s="171"/>
      <c r="BP1" s="170"/>
      <c r="BQ1" s="170"/>
      <c r="BR1" s="170"/>
      <c r="BS1" s="170"/>
      <c r="BT1" s="172" t="s">
        <v>0</v>
      </c>
      <c r="BU1" s="172"/>
      <c r="BV1" s="173"/>
      <c r="BW1" s="174"/>
    </row>
    <row r="2" spans="1:75" s="175" customFormat="1" ht="15">
      <c r="A2" s="176" t="s">
        <v>442</v>
      </c>
      <c r="C2" s="176"/>
      <c r="D2" s="177"/>
      <c r="E2" s="177"/>
      <c r="F2" s="177"/>
      <c r="G2" s="177"/>
      <c r="H2" s="177"/>
      <c r="I2" s="177"/>
      <c r="J2" s="177"/>
      <c r="K2" s="177"/>
      <c r="L2" s="177"/>
      <c r="M2" s="177"/>
      <c r="N2" s="177"/>
      <c r="O2" s="177"/>
      <c r="P2" s="177"/>
      <c r="Q2" s="177"/>
      <c r="R2" s="177"/>
      <c r="S2" s="177"/>
      <c r="T2" s="177"/>
      <c r="U2" s="177"/>
      <c r="V2" s="177"/>
      <c r="W2" s="324" t="s">
        <v>444</v>
      </c>
      <c r="X2" s="324"/>
      <c r="Y2" s="324"/>
      <c r="Z2" s="324"/>
      <c r="AA2" s="324"/>
      <c r="AB2" s="324"/>
      <c r="AC2" s="324"/>
      <c r="AD2" s="324"/>
      <c r="AE2" s="324"/>
      <c r="AF2" s="324"/>
      <c r="AG2" s="324"/>
      <c r="AH2" s="324"/>
      <c r="AI2" s="324"/>
      <c r="AJ2" s="324"/>
      <c r="AL2" s="178" t="e">
        <f>#REF!</f>
        <v>#REF!</v>
      </c>
      <c r="AM2" s="169"/>
      <c r="AN2" s="170"/>
      <c r="AO2" s="170"/>
      <c r="AP2" s="170"/>
      <c r="AQ2" s="170"/>
      <c r="AR2" s="170"/>
      <c r="AS2" s="170"/>
      <c r="AT2" s="170"/>
      <c r="AU2" s="170"/>
      <c r="AV2" s="170"/>
      <c r="AW2" s="170"/>
      <c r="AX2" s="170"/>
      <c r="AY2" s="170"/>
      <c r="AZ2" s="170"/>
      <c r="BA2" s="170"/>
      <c r="BB2" s="170"/>
      <c r="BC2" s="170"/>
      <c r="BD2" s="170"/>
      <c r="BE2" s="170"/>
      <c r="BF2" s="170"/>
      <c r="BG2" s="170"/>
      <c r="BH2" s="170"/>
      <c r="BI2" s="170"/>
      <c r="BJ2" s="170"/>
      <c r="BK2" s="170"/>
      <c r="BL2" s="170"/>
      <c r="BM2" s="170"/>
      <c r="BN2" s="170"/>
      <c r="BO2" s="171"/>
      <c r="BP2" s="170"/>
      <c r="BQ2" s="170"/>
      <c r="BR2" s="170"/>
      <c r="BS2" s="170"/>
      <c r="BT2" s="179" t="e">
        <f>#REF!</f>
        <v>#REF!</v>
      </c>
      <c r="BU2" s="179"/>
      <c r="BV2" s="173"/>
      <c r="BW2" s="173"/>
    </row>
    <row r="3" spans="1:75" s="10" customFormat="1" ht="2.25" customHeight="1">
      <c r="A3" s="40"/>
      <c r="B3" s="40"/>
      <c r="C3" s="40"/>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85"/>
      <c r="AF3" s="39"/>
      <c r="AG3" s="39"/>
      <c r="AH3" s="39"/>
      <c r="AI3" s="39"/>
      <c r="AJ3" s="39"/>
      <c r="AL3" s="40"/>
      <c r="AM3" s="40"/>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85"/>
      <c r="BP3" s="39"/>
      <c r="BQ3" s="39"/>
      <c r="BR3" s="39"/>
      <c r="BS3" s="39"/>
      <c r="BT3" s="39"/>
      <c r="BU3" s="37"/>
      <c r="BV3" s="95"/>
      <c r="BW3" s="95"/>
    </row>
    <row r="4" spans="1:75" s="10" customFormat="1" ht="9.75" customHeight="1">
      <c r="A4" s="37"/>
      <c r="B4" s="38"/>
      <c r="C4" s="38"/>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L4" s="38"/>
      <c r="AM4" s="38"/>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95"/>
      <c r="BW4" s="95"/>
    </row>
    <row r="5" spans="1:75" s="10" customFormat="1" ht="18.75" outlineLevel="1">
      <c r="A5" s="37"/>
      <c r="B5" s="111" t="s">
        <v>302</v>
      </c>
      <c r="C5" s="70"/>
      <c r="D5" s="70"/>
      <c r="E5" s="72"/>
      <c r="F5" s="72"/>
      <c r="G5" s="72"/>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L5" s="111" t="s">
        <v>422</v>
      </c>
      <c r="AM5" s="70"/>
      <c r="AN5" s="70"/>
      <c r="AO5" s="72"/>
      <c r="AP5" s="72"/>
      <c r="AQ5" s="72"/>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95"/>
      <c r="BW5" s="95"/>
    </row>
    <row r="6" spans="1:75" s="10" customFormat="1" ht="15" outlineLevel="1">
      <c r="A6" s="37"/>
      <c r="B6" s="305" t="s">
        <v>445</v>
      </c>
      <c r="C6" s="305"/>
      <c r="D6" s="305"/>
      <c r="E6" s="305"/>
      <c r="F6" s="305"/>
      <c r="G6" s="305"/>
      <c r="H6" s="305"/>
      <c r="I6" s="305"/>
      <c r="J6" s="305"/>
      <c r="K6" s="305"/>
      <c r="L6" s="305"/>
      <c r="M6" s="305"/>
      <c r="N6" s="305"/>
      <c r="O6" s="305"/>
      <c r="P6" s="305"/>
      <c r="Q6" s="305"/>
      <c r="R6" s="305"/>
      <c r="S6" s="305"/>
      <c r="T6" s="305"/>
      <c r="U6" s="305"/>
      <c r="V6" s="305"/>
      <c r="W6" s="305"/>
      <c r="X6" s="305"/>
      <c r="Y6" s="305"/>
      <c r="Z6" s="305"/>
      <c r="AA6" s="305"/>
      <c r="AB6" s="305"/>
      <c r="AC6" s="305"/>
      <c r="AD6" s="305"/>
      <c r="AE6" s="305"/>
      <c r="AF6" s="305"/>
      <c r="AG6" s="305"/>
      <c r="AH6" s="305"/>
      <c r="AI6" s="305"/>
      <c r="AJ6" s="305"/>
      <c r="AL6" s="73" t="s">
        <v>423</v>
      </c>
      <c r="AM6" s="70"/>
      <c r="AN6" s="70"/>
      <c r="AO6" s="72"/>
      <c r="AP6" s="72"/>
      <c r="AQ6" s="72"/>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95"/>
      <c r="BW6" s="95"/>
    </row>
    <row r="7" spans="1:75" s="10" customFormat="1" ht="15" outlineLevel="1">
      <c r="A7" s="305" t="s">
        <v>65</v>
      </c>
      <c r="B7" s="305"/>
      <c r="C7" s="305"/>
      <c r="D7" s="305"/>
      <c r="E7" s="305"/>
      <c r="F7" s="305"/>
      <c r="G7" s="305"/>
      <c r="H7" s="305"/>
      <c r="I7" s="305"/>
      <c r="J7" s="305"/>
      <c r="K7" s="305"/>
      <c r="L7" s="305"/>
      <c r="M7" s="305"/>
      <c r="N7" s="305"/>
      <c r="O7" s="305"/>
      <c r="P7" s="305"/>
      <c r="Q7" s="305"/>
      <c r="R7" s="305"/>
      <c r="S7" s="305"/>
      <c r="T7" s="305"/>
      <c r="U7" s="305"/>
      <c r="V7" s="305"/>
      <c r="W7" s="305"/>
      <c r="X7" s="305"/>
      <c r="Y7" s="305"/>
      <c r="Z7" s="305"/>
      <c r="AA7" s="305"/>
      <c r="AB7" s="305"/>
      <c r="AC7" s="305"/>
      <c r="AD7" s="305"/>
      <c r="AE7" s="305"/>
      <c r="AF7" s="305"/>
      <c r="AG7" s="305"/>
      <c r="AH7" s="305"/>
      <c r="AI7" s="305"/>
      <c r="AJ7" s="305"/>
      <c r="AK7" s="305"/>
      <c r="AL7" s="73"/>
      <c r="AM7" s="70"/>
      <c r="AN7" s="70"/>
      <c r="AO7" s="72"/>
      <c r="AP7" s="72"/>
      <c r="AQ7" s="72"/>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95"/>
      <c r="BW7" s="95"/>
    </row>
    <row r="8" spans="1:75" s="10" customFormat="1" ht="19.5" customHeight="1" outlineLevel="1">
      <c r="A8" s="37"/>
      <c r="B8" s="37"/>
      <c r="C8" s="37"/>
      <c r="D8" s="37"/>
      <c r="E8" s="43"/>
      <c r="F8" s="43"/>
      <c r="G8" s="43"/>
      <c r="H8" s="37"/>
      <c r="I8" s="37"/>
      <c r="J8" s="37"/>
      <c r="K8" s="37"/>
      <c r="L8" s="37"/>
      <c r="M8" s="37"/>
      <c r="N8" s="37"/>
      <c r="O8" s="37"/>
      <c r="P8" s="37"/>
      <c r="Q8" s="37"/>
      <c r="R8" s="37"/>
      <c r="S8" s="37"/>
      <c r="T8" s="37"/>
      <c r="U8" s="37"/>
      <c r="V8" s="37"/>
      <c r="W8" s="37"/>
      <c r="X8" s="37"/>
      <c r="Y8" s="37"/>
      <c r="Z8" s="37"/>
      <c r="AA8" s="37"/>
      <c r="AC8" s="37"/>
      <c r="AD8" s="37"/>
      <c r="AE8" s="37"/>
      <c r="AF8" s="37"/>
      <c r="AG8" s="37"/>
      <c r="AH8" s="37"/>
      <c r="AI8" s="37"/>
      <c r="AJ8" s="140" t="s">
        <v>173</v>
      </c>
      <c r="AL8" s="37"/>
      <c r="AM8" s="37"/>
      <c r="AN8" s="37"/>
      <c r="AO8" s="43"/>
      <c r="AP8" s="43"/>
      <c r="AQ8" s="43"/>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95"/>
      <c r="BW8" s="95"/>
    </row>
    <row r="9" spans="1:75" s="10" customFormat="1" ht="25.5" customHeight="1" outlineLevel="1">
      <c r="A9" s="134" t="s">
        <v>95</v>
      </c>
      <c r="B9" s="135"/>
      <c r="C9" s="136"/>
      <c r="D9" s="137"/>
      <c r="E9" s="136"/>
      <c r="F9" s="138"/>
      <c r="G9" s="139" t="s">
        <v>301</v>
      </c>
      <c r="I9" s="136"/>
      <c r="J9" s="136"/>
      <c r="K9" s="136"/>
      <c r="L9" s="136"/>
      <c r="M9" s="136"/>
      <c r="N9" s="136"/>
      <c r="O9" s="136"/>
      <c r="P9" s="136"/>
      <c r="Q9" s="136"/>
      <c r="R9" s="314" t="s">
        <v>172</v>
      </c>
      <c r="S9" s="315"/>
      <c r="T9" s="315"/>
      <c r="U9" s="37"/>
      <c r="V9" s="316">
        <v>39538</v>
      </c>
      <c r="W9" s="316"/>
      <c r="X9" s="316"/>
      <c r="Y9" s="316"/>
      <c r="Z9" s="316"/>
      <c r="AA9" s="316"/>
      <c r="AB9" s="316"/>
      <c r="AC9" s="136"/>
      <c r="AD9" s="316">
        <v>39448</v>
      </c>
      <c r="AE9" s="316"/>
      <c r="AF9" s="316"/>
      <c r="AG9" s="316"/>
      <c r="AH9" s="316"/>
      <c r="AI9" s="316"/>
      <c r="AJ9" s="316"/>
      <c r="AL9" s="57" t="s">
        <v>382</v>
      </c>
      <c r="AM9" s="37"/>
      <c r="AN9" s="38"/>
      <c r="AO9" s="37"/>
      <c r="AP9" s="61"/>
      <c r="AQ9" s="37"/>
      <c r="AR9" s="37"/>
      <c r="AS9" s="37"/>
      <c r="AT9" s="37"/>
      <c r="AU9" s="37"/>
      <c r="AV9" s="37"/>
      <c r="AW9" s="37"/>
      <c r="AX9" s="37"/>
      <c r="AY9" s="37"/>
      <c r="AZ9" s="37"/>
      <c r="BA9" s="37"/>
      <c r="BB9" s="319" t="s">
        <v>424</v>
      </c>
      <c r="BC9" s="320"/>
      <c r="BD9" s="320"/>
      <c r="BE9" s="37"/>
      <c r="BF9" s="288" t="s">
        <v>426</v>
      </c>
      <c r="BG9" s="288"/>
      <c r="BH9" s="288"/>
      <c r="BI9" s="288"/>
      <c r="BJ9" s="288"/>
      <c r="BK9" s="288"/>
      <c r="BL9" s="288"/>
      <c r="BM9" s="37"/>
      <c r="BN9" s="288" t="s">
        <v>425</v>
      </c>
      <c r="BO9" s="288"/>
      <c r="BP9" s="288"/>
      <c r="BQ9" s="288"/>
      <c r="BR9" s="288"/>
      <c r="BS9" s="288"/>
      <c r="BT9" s="288"/>
      <c r="BU9" s="119"/>
      <c r="BV9" s="95"/>
      <c r="BW9" s="95"/>
    </row>
    <row r="10" spans="1:75" s="10" customFormat="1" ht="11.25" customHeight="1" outlineLevel="1">
      <c r="A10" s="120"/>
      <c r="B10" s="37"/>
      <c r="C10" s="77"/>
      <c r="D10" s="77"/>
      <c r="E10" s="37"/>
      <c r="F10" s="43"/>
      <c r="G10" s="37"/>
      <c r="H10" s="37"/>
      <c r="I10" s="37"/>
      <c r="J10" s="37"/>
      <c r="K10" s="37"/>
      <c r="L10" s="37"/>
      <c r="M10" s="37"/>
      <c r="N10" s="37"/>
      <c r="O10" s="37"/>
      <c r="P10" s="37"/>
      <c r="Q10" s="37"/>
      <c r="R10" s="309"/>
      <c r="S10" s="309"/>
      <c r="T10" s="309"/>
      <c r="U10" s="37"/>
      <c r="V10" s="286"/>
      <c r="W10" s="286"/>
      <c r="X10" s="286"/>
      <c r="Y10" s="286"/>
      <c r="Z10" s="286"/>
      <c r="AA10" s="286"/>
      <c r="AB10" s="286"/>
      <c r="AC10" s="37"/>
      <c r="AD10" s="286"/>
      <c r="AE10" s="286"/>
      <c r="AF10" s="286"/>
      <c r="AG10" s="286"/>
      <c r="AH10" s="286"/>
      <c r="AI10" s="286"/>
      <c r="AJ10" s="286"/>
      <c r="AL10" s="37"/>
      <c r="AM10" s="77"/>
      <c r="AN10" s="77"/>
      <c r="AO10" s="37"/>
      <c r="AP10" s="43"/>
      <c r="AQ10" s="37"/>
      <c r="AR10" s="37"/>
      <c r="AS10" s="37"/>
      <c r="AT10" s="37"/>
      <c r="AU10" s="37"/>
      <c r="AV10" s="37"/>
      <c r="AW10" s="37"/>
      <c r="AX10" s="37"/>
      <c r="AY10" s="37"/>
      <c r="AZ10" s="37"/>
      <c r="BA10" s="37"/>
      <c r="BB10" s="321"/>
      <c r="BC10" s="321"/>
      <c r="BD10" s="321"/>
      <c r="BE10" s="37"/>
      <c r="BF10" s="322"/>
      <c r="BG10" s="322"/>
      <c r="BH10" s="322"/>
      <c r="BI10" s="322"/>
      <c r="BJ10" s="322"/>
      <c r="BK10" s="322"/>
      <c r="BL10" s="322"/>
      <c r="BM10" s="37"/>
      <c r="BN10" s="322"/>
      <c r="BO10" s="322"/>
      <c r="BP10" s="322"/>
      <c r="BQ10" s="322"/>
      <c r="BR10" s="322"/>
      <c r="BS10" s="322"/>
      <c r="BT10" s="322"/>
      <c r="BU10" s="43"/>
      <c r="BV10" s="95"/>
      <c r="BW10" s="95"/>
    </row>
    <row r="11" spans="1:75" s="10" customFormat="1" ht="15" outlineLevel="1">
      <c r="A11" s="125">
        <v>100</v>
      </c>
      <c r="B11" s="57" t="s">
        <v>309</v>
      </c>
      <c r="C11" s="77"/>
      <c r="D11" s="77"/>
      <c r="E11" s="37"/>
      <c r="F11" s="43"/>
      <c r="G11" s="37"/>
      <c r="H11" s="37"/>
      <c r="I11" s="37"/>
      <c r="J11" s="37"/>
      <c r="K11" s="37"/>
      <c r="L11" s="37"/>
      <c r="M11" s="37"/>
      <c r="N11" s="37"/>
      <c r="O11" s="37"/>
      <c r="P11" s="37"/>
      <c r="Q11" s="37"/>
      <c r="R11" s="309"/>
      <c r="S11" s="309"/>
      <c r="T11" s="309"/>
      <c r="U11" s="37"/>
      <c r="V11" s="311">
        <v>59484206754</v>
      </c>
      <c r="W11" s="311"/>
      <c r="X11" s="311"/>
      <c r="Y11" s="311"/>
      <c r="Z11" s="311"/>
      <c r="AA11" s="311"/>
      <c r="AB11" s="311"/>
      <c r="AC11" s="158"/>
      <c r="AD11" s="311">
        <v>60086913448</v>
      </c>
      <c r="AE11" s="311"/>
      <c r="AF11" s="311"/>
      <c r="AG11" s="311"/>
      <c r="AH11" s="311"/>
      <c r="AI11" s="311"/>
      <c r="AJ11" s="311"/>
      <c r="AL11" s="57" t="s">
        <v>60</v>
      </c>
      <c r="AM11" s="77"/>
      <c r="AN11" s="77"/>
      <c r="AO11" s="37"/>
      <c r="AP11" s="43"/>
      <c r="AQ11" s="37"/>
      <c r="AR11" s="37"/>
      <c r="AS11" s="37"/>
      <c r="AT11" s="37"/>
      <c r="AU11" s="37"/>
      <c r="AV11" s="37"/>
      <c r="AW11" s="37"/>
      <c r="AX11" s="37"/>
      <c r="AY11" s="37"/>
      <c r="AZ11" s="37"/>
      <c r="BA11" s="37"/>
      <c r="BB11" s="309"/>
      <c r="BC11" s="309"/>
      <c r="BD11" s="309"/>
      <c r="BE11" s="37"/>
      <c r="BF11" s="286"/>
      <c r="BG11" s="286"/>
      <c r="BH11" s="286"/>
      <c r="BI11" s="286"/>
      <c r="BJ11" s="286"/>
      <c r="BK11" s="286"/>
      <c r="BL11" s="286"/>
      <c r="BM11" s="37"/>
      <c r="BN11" s="286"/>
      <c r="BO11" s="286"/>
      <c r="BP11" s="286"/>
      <c r="BQ11" s="286"/>
      <c r="BR11" s="286"/>
      <c r="BS11" s="286"/>
      <c r="BT11" s="286"/>
      <c r="BU11" s="43"/>
      <c r="BV11" s="95"/>
      <c r="BW11" s="95"/>
    </row>
    <row r="12" spans="1:75" s="10" customFormat="1" ht="11.25" customHeight="1" outlineLevel="1">
      <c r="A12" s="125"/>
      <c r="B12" s="113"/>
      <c r="C12" s="77"/>
      <c r="D12" s="77"/>
      <c r="E12" s="37"/>
      <c r="F12" s="43"/>
      <c r="G12" s="37"/>
      <c r="H12" s="37"/>
      <c r="I12" s="37"/>
      <c r="J12" s="37"/>
      <c r="K12" s="37"/>
      <c r="L12" s="37"/>
      <c r="M12" s="37"/>
      <c r="N12" s="37"/>
      <c r="O12" s="37"/>
      <c r="P12" s="37"/>
      <c r="Q12" s="37"/>
      <c r="R12" s="309"/>
      <c r="S12" s="309"/>
      <c r="T12" s="309"/>
      <c r="U12" s="37"/>
      <c r="V12" s="310"/>
      <c r="W12" s="310"/>
      <c r="X12" s="310"/>
      <c r="Y12" s="310"/>
      <c r="Z12" s="310"/>
      <c r="AA12" s="310"/>
      <c r="AB12" s="310"/>
      <c r="AC12" s="158"/>
      <c r="AD12" s="310"/>
      <c r="AE12" s="310"/>
      <c r="AF12" s="310"/>
      <c r="AG12" s="310"/>
      <c r="AH12" s="310"/>
      <c r="AI12" s="310"/>
      <c r="AJ12" s="310"/>
      <c r="AL12" s="113"/>
      <c r="AM12" s="77"/>
      <c r="AN12" s="77"/>
      <c r="AO12" s="37"/>
      <c r="AP12" s="43"/>
      <c r="AQ12" s="37"/>
      <c r="AR12" s="37"/>
      <c r="AS12" s="37"/>
      <c r="AT12" s="37"/>
      <c r="AU12" s="37"/>
      <c r="AV12" s="37"/>
      <c r="AW12" s="37"/>
      <c r="AX12" s="37"/>
      <c r="AY12" s="37"/>
      <c r="AZ12" s="37"/>
      <c r="BA12" s="37"/>
      <c r="BB12" s="309"/>
      <c r="BC12" s="309"/>
      <c r="BD12" s="309"/>
      <c r="BE12" s="37"/>
      <c r="BF12" s="286"/>
      <c r="BG12" s="286"/>
      <c r="BH12" s="286"/>
      <c r="BI12" s="286"/>
      <c r="BJ12" s="286"/>
      <c r="BK12" s="286"/>
      <c r="BL12" s="286"/>
      <c r="BM12" s="37"/>
      <c r="BN12" s="286"/>
      <c r="BO12" s="286"/>
      <c r="BP12" s="286"/>
      <c r="BQ12" s="286"/>
      <c r="BR12" s="286"/>
      <c r="BS12" s="286"/>
      <c r="BT12" s="286"/>
      <c r="BU12" s="43"/>
      <c r="BV12" s="95"/>
      <c r="BW12" s="95"/>
    </row>
    <row r="13" spans="1:75" s="10" customFormat="1" ht="15" outlineLevel="1">
      <c r="A13" s="125">
        <v>110</v>
      </c>
      <c r="B13" s="114" t="s">
        <v>355</v>
      </c>
      <c r="C13" s="77"/>
      <c r="D13" s="77"/>
      <c r="E13" s="37"/>
      <c r="F13" s="43"/>
      <c r="G13" s="37"/>
      <c r="H13" s="37"/>
      <c r="I13" s="37"/>
      <c r="J13" s="37"/>
      <c r="K13" s="37"/>
      <c r="L13" s="37"/>
      <c r="M13" s="37"/>
      <c r="N13" s="37"/>
      <c r="O13" s="37"/>
      <c r="P13" s="37"/>
      <c r="Q13" s="37"/>
      <c r="R13" s="309">
        <v>3</v>
      </c>
      <c r="S13" s="309"/>
      <c r="T13" s="309"/>
      <c r="U13" s="37"/>
      <c r="V13" s="311">
        <v>2903767665</v>
      </c>
      <c r="W13" s="311"/>
      <c r="X13" s="311"/>
      <c r="Y13" s="311"/>
      <c r="Z13" s="311"/>
      <c r="AA13" s="311"/>
      <c r="AB13" s="311"/>
      <c r="AC13" s="158"/>
      <c r="AD13" s="311">
        <v>2386304817</v>
      </c>
      <c r="AE13" s="311"/>
      <c r="AF13" s="311"/>
      <c r="AG13" s="311"/>
      <c r="AH13" s="311"/>
      <c r="AI13" s="311"/>
      <c r="AJ13" s="311"/>
      <c r="AL13" s="114" t="s">
        <v>61</v>
      </c>
      <c r="AM13" s="77"/>
      <c r="AN13" s="77"/>
      <c r="AO13" s="37"/>
      <c r="AP13" s="43"/>
      <c r="AQ13" s="37"/>
      <c r="AR13" s="37"/>
      <c r="AS13" s="37"/>
      <c r="AT13" s="37"/>
      <c r="AU13" s="37"/>
      <c r="AV13" s="37"/>
      <c r="AW13" s="37"/>
      <c r="AX13" s="37"/>
      <c r="AY13" s="37"/>
      <c r="AZ13" s="37"/>
      <c r="BA13" s="37"/>
      <c r="BB13" s="309"/>
      <c r="BC13" s="309"/>
      <c r="BD13" s="309"/>
      <c r="BE13" s="37"/>
      <c r="BF13" s="286"/>
      <c r="BG13" s="286"/>
      <c r="BH13" s="286"/>
      <c r="BI13" s="286"/>
      <c r="BJ13" s="286"/>
      <c r="BK13" s="286"/>
      <c r="BL13" s="286"/>
      <c r="BM13" s="37"/>
      <c r="BN13" s="286"/>
      <c r="BO13" s="286"/>
      <c r="BP13" s="286"/>
      <c r="BQ13" s="286"/>
      <c r="BR13" s="286"/>
      <c r="BS13" s="286"/>
      <c r="BT13" s="286"/>
      <c r="BU13" s="43"/>
      <c r="BV13" s="95"/>
      <c r="BW13" s="95"/>
    </row>
    <row r="14" spans="1:75" s="10" customFormat="1" ht="15" outlineLevel="1">
      <c r="A14" s="125">
        <v>111</v>
      </c>
      <c r="B14" s="106" t="s">
        <v>376</v>
      </c>
      <c r="C14" s="77"/>
      <c r="D14" s="77"/>
      <c r="E14" s="37"/>
      <c r="F14" s="43"/>
      <c r="G14" s="37"/>
      <c r="H14" s="37"/>
      <c r="I14" s="37"/>
      <c r="J14" s="37"/>
      <c r="K14" s="37"/>
      <c r="L14" s="37"/>
      <c r="M14" s="37"/>
      <c r="N14" s="37"/>
      <c r="O14" s="37"/>
      <c r="P14" s="37"/>
      <c r="Q14" s="37"/>
      <c r="R14" s="313"/>
      <c r="S14" s="313"/>
      <c r="T14" s="313"/>
      <c r="U14" s="37"/>
      <c r="V14" s="310">
        <v>2903767665</v>
      </c>
      <c r="W14" s="310"/>
      <c r="X14" s="310"/>
      <c r="Y14" s="310"/>
      <c r="Z14" s="310"/>
      <c r="AA14" s="310"/>
      <c r="AB14" s="310"/>
      <c r="AC14" s="158"/>
      <c r="AD14" s="310">
        <v>2386304817</v>
      </c>
      <c r="AE14" s="310"/>
      <c r="AF14" s="310"/>
      <c r="AG14" s="310"/>
      <c r="AH14" s="310"/>
      <c r="AI14" s="310"/>
      <c r="AJ14" s="310"/>
      <c r="AL14" s="106" t="s">
        <v>383</v>
      </c>
      <c r="AM14" s="77"/>
      <c r="AN14" s="77"/>
      <c r="AO14" s="37"/>
      <c r="AP14" s="43"/>
      <c r="AQ14" s="37"/>
      <c r="AR14" s="37"/>
      <c r="AS14" s="37"/>
      <c r="AT14" s="37"/>
      <c r="AU14" s="37"/>
      <c r="AV14" s="37"/>
      <c r="AW14" s="37"/>
      <c r="AX14" s="37"/>
      <c r="AY14" s="37"/>
      <c r="AZ14" s="37"/>
      <c r="BA14" s="37"/>
      <c r="BB14" s="313">
        <v>1</v>
      </c>
      <c r="BC14" s="313"/>
      <c r="BD14" s="313"/>
      <c r="BE14" s="37"/>
      <c r="BF14" s="286"/>
      <c r="BG14" s="286"/>
      <c r="BH14" s="286"/>
      <c r="BI14" s="286"/>
      <c r="BJ14" s="286"/>
      <c r="BK14" s="286"/>
      <c r="BL14" s="286"/>
      <c r="BM14" s="37"/>
      <c r="BN14" s="286"/>
      <c r="BO14" s="286"/>
      <c r="BP14" s="286"/>
      <c r="BQ14" s="286"/>
      <c r="BR14" s="286"/>
      <c r="BS14" s="286"/>
      <c r="BT14" s="286"/>
      <c r="BU14" s="43"/>
      <c r="BV14" s="95"/>
      <c r="BW14" s="95"/>
    </row>
    <row r="15" spans="1:75" s="10" customFormat="1" ht="15" customHeight="1" hidden="1" outlineLevel="1">
      <c r="A15" s="125">
        <v>112</v>
      </c>
      <c r="B15" s="106" t="s">
        <v>310</v>
      </c>
      <c r="C15" s="77"/>
      <c r="D15" s="77"/>
      <c r="E15" s="37"/>
      <c r="F15" s="43"/>
      <c r="G15" s="37"/>
      <c r="H15" s="37"/>
      <c r="I15" s="37"/>
      <c r="J15" s="37"/>
      <c r="K15" s="37"/>
      <c r="L15" s="37"/>
      <c r="M15" s="37"/>
      <c r="N15" s="37"/>
      <c r="O15" s="37"/>
      <c r="P15" s="37"/>
      <c r="Q15" s="37"/>
      <c r="R15" s="313"/>
      <c r="S15" s="313"/>
      <c r="T15" s="313"/>
      <c r="U15" s="37"/>
      <c r="V15" s="310" t="e">
        <f>IF(ISBLANK($A15)=FALSE,VLOOKUP($A15,#REF!,#REF!,0),0)</f>
        <v>#REF!</v>
      </c>
      <c r="W15" s="310"/>
      <c r="X15" s="310"/>
      <c r="Y15" s="310"/>
      <c r="Z15" s="310"/>
      <c r="AA15" s="310"/>
      <c r="AB15" s="310"/>
      <c r="AC15" s="158"/>
      <c r="AD15" s="310" t="e">
        <f>IF(ISBLANK($A15)=FALSE,VLOOKUP($A15,#REF!,#REF!,0),0)</f>
        <v>#REF!</v>
      </c>
      <c r="AE15" s="310"/>
      <c r="AF15" s="310"/>
      <c r="AG15" s="310"/>
      <c r="AH15" s="310"/>
      <c r="AI15" s="310"/>
      <c r="AJ15" s="310"/>
      <c r="AL15" s="106" t="s">
        <v>384</v>
      </c>
      <c r="AM15" s="77"/>
      <c r="AN15" s="77"/>
      <c r="AO15" s="37"/>
      <c r="AP15" s="43"/>
      <c r="AQ15" s="37"/>
      <c r="AR15" s="37"/>
      <c r="AS15" s="37"/>
      <c r="AT15" s="37"/>
      <c r="AU15" s="37"/>
      <c r="AV15" s="37"/>
      <c r="AW15" s="37"/>
      <c r="AX15" s="37"/>
      <c r="AY15" s="37"/>
      <c r="AZ15" s="37"/>
      <c r="BA15" s="37"/>
      <c r="BB15" s="313">
        <v>1</v>
      </c>
      <c r="BC15" s="313"/>
      <c r="BD15" s="313"/>
      <c r="BE15" s="37"/>
      <c r="BF15" s="286"/>
      <c r="BG15" s="286"/>
      <c r="BH15" s="286"/>
      <c r="BI15" s="286"/>
      <c r="BJ15" s="286"/>
      <c r="BK15" s="286"/>
      <c r="BL15" s="286"/>
      <c r="BM15" s="37"/>
      <c r="BN15" s="286"/>
      <c r="BO15" s="286"/>
      <c r="BP15" s="286"/>
      <c r="BQ15" s="286"/>
      <c r="BR15" s="286"/>
      <c r="BS15" s="286"/>
      <c r="BT15" s="286"/>
      <c r="BU15" s="43"/>
      <c r="BV15" s="95"/>
      <c r="BW15" s="95"/>
    </row>
    <row r="16" spans="1:75" s="10" customFormat="1" ht="5.25" customHeight="1" outlineLevel="1">
      <c r="A16" s="125"/>
      <c r="B16" s="113"/>
      <c r="C16" s="77"/>
      <c r="D16" s="77"/>
      <c r="E16" s="37"/>
      <c r="F16" s="43"/>
      <c r="G16" s="37"/>
      <c r="H16" s="37"/>
      <c r="I16" s="37"/>
      <c r="J16" s="37"/>
      <c r="K16" s="37"/>
      <c r="L16" s="37"/>
      <c r="M16" s="37"/>
      <c r="N16" s="37"/>
      <c r="O16" s="37"/>
      <c r="P16" s="37"/>
      <c r="Q16" s="37"/>
      <c r="R16" s="309"/>
      <c r="S16" s="309"/>
      <c r="T16" s="309"/>
      <c r="U16" s="37"/>
      <c r="V16" s="310"/>
      <c r="W16" s="310"/>
      <c r="X16" s="310"/>
      <c r="Y16" s="310"/>
      <c r="Z16" s="310"/>
      <c r="AA16" s="310"/>
      <c r="AB16" s="310"/>
      <c r="AC16" s="158"/>
      <c r="AD16" s="310"/>
      <c r="AE16" s="310"/>
      <c r="AF16" s="310"/>
      <c r="AG16" s="310"/>
      <c r="AH16" s="310"/>
      <c r="AI16" s="310"/>
      <c r="AJ16" s="310"/>
      <c r="AL16" s="113"/>
      <c r="AM16" s="77"/>
      <c r="AN16" s="77"/>
      <c r="AO16" s="37"/>
      <c r="AP16" s="43"/>
      <c r="AQ16" s="37"/>
      <c r="AR16" s="37"/>
      <c r="AS16" s="37"/>
      <c r="AT16" s="37"/>
      <c r="AU16" s="37"/>
      <c r="AV16" s="37"/>
      <c r="AW16" s="37"/>
      <c r="AX16" s="37"/>
      <c r="AY16" s="37"/>
      <c r="AZ16" s="37"/>
      <c r="BA16" s="37"/>
      <c r="BB16" s="309"/>
      <c r="BC16" s="309"/>
      <c r="BD16" s="309"/>
      <c r="BE16" s="37"/>
      <c r="BF16" s="286"/>
      <c r="BG16" s="286"/>
      <c r="BH16" s="286"/>
      <c r="BI16" s="286"/>
      <c r="BJ16" s="286"/>
      <c r="BK16" s="286"/>
      <c r="BL16" s="286"/>
      <c r="BM16" s="37"/>
      <c r="BN16" s="286"/>
      <c r="BO16" s="286"/>
      <c r="BP16" s="286"/>
      <c r="BQ16" s="286"/>
      <c r="BR16" s="286"/>
      <c r="BS16" s="286"/>
      <c r="BT16" s="286"/>
      <c r="BU16" s="43"/>
      <c r="BV16" s="95"/>
      <c r="BW16" s="95"/>
    </row>
    <row r="17" spans="1:75" s="10" customFormat="1" ht="15" outlineLevel="1">
      <c r="A17" s="125">
        <v>120</v>
      </c>
      <c r="B17" s="114" t="s">
        <v>354</v>
      </c>
      <c r="C17" s="77"/>
      <c r="D17" s="77"/>
      <c r="E17" s="37"/>
      <c r="F17" s="43"/>
      <c r="G17" s="37"/>
      <c r="H17" s="37"/>
      <c r="I17" s="37"/>
      <c r="J17" s="37"/>
      <c r="K17" s="37"/>
      <c r="L17" s="37"/>
      <c r="M17" s="37"/>
      <c r="N17" s="37"/>
      <c r="O17" s="37"/>
      <c r="P17" s="37"/>
      <c r="Q17" s="37"/>
      <c r="R17" s="309"/>
      <c r="S17" s="309"/>
      <c r="T17" s="309"/>
      <c r="U17" s="37"/>
      <c r="V17" s="311">
        <v>8000000000</v>
      </c>
      <c r="W17" s="311"/>
      <c r="X17" s="311"/>
      <c r="Y17" s="311"/>
      <c r="Z17" s="311"/>
      <c r="AA17" s="311"/>
      <c r="AB17" s="311"/>
      <c r="AC17" s="158"/>
      <c r="AD17" s="311">
        <v>20000000000</v>
      </c>
      <c r="AE17" s="311"/>
      <c r="AF17" s="311"/>
      <c r="AG17" s="311"/>
      <c r="AH17" s="311"/>
      <c r="AI17" s="311"/>
      <c r="AJ17" s="311"/>
      <c r="AL17" s="114" t="s">
        <v>385</v>
      </c>
      <c r="AM17" s="77"/>
      <c r="AN17" s="77"/>
      <c r="AO17" s="37"/>
      <c r="AP17" s="43"/>
      <c r="AQ17" s="37"/>
      <c r="AR17" s="37"/>
      <c r="AS17" s="37"/>
      <c r="AT17" s="37"/>
      <c r="AU17" s="37"/>
      <c r="AV17" s="37"/>
      <c r="AW17" s="37"/>
      <c r="AX17" s="37"/>
      <c r="AY17" s="37"/>
      <c r="AZ17" s="37"/>
      <c r="BA17" s="37"/>
      <c r="BB17" s="309"/>
      <c r="BC17" s="309"/>
      <c r="BD17" s="309"/>
      <c r="BE17" s="37"/>
      <c r="BF17" s="286"/>
      <c r="BG17" s="286"/>
      <c r="BH17" s="286"/>
      <c r="BI17" s="286"/>
      <c r="BJ17" s="286"/>
      <c r="BK17" s="286"/>
      <c r="BL17" s="286"/>
      <c r="BM17" s="37"/>
      <c r="BN17" s="286"/>
      <c r="BO17" s="286"/>
      <c r="BP17" s="286"/>
      <c r="BQ17" s="286"/>
      <c r="BR17" s="286"/>
      <c r="BS17" s="286"/>
      <c r="BT17" s="286"/>
      <c r="BU17" s="43"/>
      <c r="BV17" s="95"/>
      <c r="BW17" s="95"/>
    </row>
    <row r="18" spans="1:75" s="10" customFormat="1" ht="15" outlineLevel="1">
      <c r="A18" s="125">
        <v>121</v>
      </c>
      <c r="B18" s="106" t="s">
        <v>311</v>
      </c>
      <c r="C18" s="77"/>
      <c r="D18" s="77"/>
      <c r="E18" s="37"/>
      <c r="F18" s="43"/>
      <c r="G18" s="37"/>
      <c r="H18" s="37"/>
      <c r="I18" s="37"/>
      <c r="J18" s="37"/>
      <c r="K18" s="37"/>
      <c r="L18" s="37"/>
      <c r="M18" s="37"/>
      <c r="N18" s="37"/>
      <c r="O18" s="37"/>
      <c r="P18" s="37"/>
      <c r="Q18" s="37"/>
      <c r="R18" s="313"/>
      <c r="S18" s="313"/>
      <c r="T18" s="313"/>
      <c r="U18" s="37"/>
      <c r="V18" s="310">
        <v>8000000000</v>
      </c>
      <c r="W18" s="310"/>
      <c r="X18" s="310"/>
      <c r="Y18" s="310"/>
      <c r="Z18" s="310"/>
      <c r="AA18" s="310"/>
      <c r="AB18" s="310"/>
      <c r="AC18" s="158"/>
      <c r="AD18" s="310">
        <v>20000000000</v>
      </c>
      <c r="AE18" s="310"/>
      <c r="AF18" s="310"/>
      <c r="AG18" s="310"/>
      <c r="AH18" s="310"/>
      <c r="AI18" s="310"/>
      <c r="AJ18" s="310"/>
      <c r="AL18" s="106" t="s">
        <v>386</v>
      </c>
      <c r="AM18" s="77"/>
      <c r="AN18" s="77"/>
      <c r="AO18" s="37"/>
      <c r="AP18" s="43"/>
      <c r="AQ18" s="37"/>
      <c r="AR18" s="37"/>
      <c r="AS18" s="37"/>
      <c r="AT18" s="37"/>
      <c r="AU18" s="37"/>
      <c r="AV18" s="37"/>
      <c r="AW18" s="37"/>
      <c r="AX18" s="37"/>
      <c r="AY18" s="37"/>
      <c r="AZ18" s="37"/>
      <c r="BA18" s="37"/>
      <c r="BB18" s="313">
        <v>11</v>
      </c>
      <c r="BC18" s="313"/>
      <c r="BD18" s="313"/>
      <c r="BE18" s="37"/>
      <c r="BF18" s="286"/>
      <c r="BG18" s="286"/>
      <c r="BH18" s="286"/>
      <c r="BI18" s="286"/>
      <c r="BJ18" s="286"/>
      <c r="BK18" s="286"/>
      <c r="BL18" s="286"/>
      <c r="BM18" s="37"/>
      <c r="BN18" s="286"/>
      <c r="BO18" s="286"/>
      <c r="BP18" s="286"/>
      <c r="BQ18" s="286"/>
      <c r="BR18" s="286"/>
      <c r="BS18" s="286"/>
      <c r="BT18" s="286"/>
      <c r="BU18" s="43"/>
      <c r="BV18" s="95"/>
      <c r="BW18" s="95"/>
    </row>
    <row r="19" spans="1:75" s="10" customFormat="1" ht="15" outlineLevel="1">
      <c r="A19" s="125">
        <v>129</v>
      </c>
      <c r="B19" s="106" t="s">
        <v>174</v>
      </c>
      <c r="C19" s="77"/>
      <c r="D19" s="77"/>
      <c r="E19" s="37"/>
      <c r="F19" s="43"/>
      <c r="G19" s="37"/>
      <c r="H19" s="37"/>
      <c r="I19" s="37"/>
      <c r="J19" s="37"/>
      <c r="K19" s="37"/>
      <c r="L19" s="37"/>
      <c r="M19" s="37"/>
      <c r="N19" s="37"/>
      <c r="O19" s="37"/>
      <c r="P19" s="37"/>
      <c r="Q19" s="37"/>
      <c r="R19" s="309"/>
      <c r="S19" s="309"/>
      <c r="T19" s="309"/>
      <c r="U19" s="37"/>
      <c r="V19" s="310">
        <v>0</v>
      </c>
      <c r="W19" s="310"/>
      <c r="X19" s="310"/>
      <c r="Y19" s="310"/>
      <c r="Z19" s="310"/>
      <c r="AA19" s="310"/>
      <c r="AB19" s="310"/>
      <c r="AC19" s="158"/>
      <c r="AD19" s="310">
        <v>0</v>
      </c>
      <c r="AE19" s="310"/>
      <c r="AF19" s="310"/>
      <c r="AG19" s="310"/>
      <c r="AH19" s="310"/>
      <c r="AI19" s="310"/>
      <c r="AJ19" s="310"/>
      <c r="AL19" s="106" t="s">
        <v>1</v>
      </c>
      <c r="AM19" s="77"/>
      <c r="AN19" s="77"/>
      <c r="AO19" s="37"/>
      <c r="AP19" s="43"/>
      <c r="AQ19" s="37"/>
      <c r="AR19" s="37"/>
      <c r="AS19" s="37"/>
      <c r="AT19" s="37"/>
      <c r="AU19" s="37"/>
      <c r="AV19" s="37"/>
      <c r="AW19" s="37"/>
      <c r="AX19" s="37"/>
      <c r="AY19" s="37"/>
      <c r="AZ19" s="37"/>
      <c r="BA19" s="37"/>
      <c r="BB19" s="309"/>
      <c r="BC19" s="309"/>
      <c r="BD19" s="309"/>
      <c r="BE19" s="37"/>
      <c r="BF19" s="286"/>
      <c r="BG19" s="286"/>
      <c r="BH19" s="286"/>
      <c r="BI19" s="286"/>
      <c r="BJ19" s="286"/>
      <c r="BK19" s="286"/>
      <c r="BL19" s="286"/>
      <c r="BM19" s="37"/>
      <c r="BN19" s="286"/>
      <c r="BO19" s="286"/>
      <c r="BP19" s="286"/>
      <c r="BQ19" s="286"/>
      <c r="BR19" s="286"/>
      <c r="BS19" s="286"/>
      <c r="BT19" s="286"/>
      <c r="BU19" s="43"/>
      <c r="BV19" s="95"/>
      <c r="BW19" s="95"/>
    </row>
    <row r="20" spans="1:75" s="10" customFormat="1" ht="5.25" customHeight="1" outlineLevel="1">
      <c r="A20" s="125"/>
      <c r="B20" s="113"/>
      <c r="C20" s="77"/>
      <c r="D20" s="77"/>
      <c r="E20" s="37"/>
      <c r="F20" s="43"/>
      <c r="G20" s="37"/>
      <c r="H20" s="37"/>
      <c r="I20" s="37"/>
      <c r="J20" s="37"/>
      <c r="K20" s="37"/>
      <c r="L20" s="37"/>
      <c r="M20" s="37"/>
      <c r="N20" s="37"/>
      <c r="O20" s="37"/>
      <c r="P20" s="37"/>
      <c r="Q20" s="37"/>
      <c r="R20" s="309"/>
      <c r="S20" s="309"/>
      <c r="T20" s="309"/>
      <c r="U20" s="37"/>
      <c r="V20" s="310"/>
      <c r="W20" s="310"/>
      <c r="X20" s="310"/>
      <c r="Y20" s="310"/>
      <c r="Z20" s="310"/>
      <c r="AA20" s="310"/>
      <c r="AB20" s="310"/>
      <c r="AC20" s="158"/>
      <c r="AD20" s="310"/>
      <c r="AE20" s="310"/>
      <c r="AF20" s="310"/>
      <c r="AG20" s="310"/>
      <c r="AH20" s="310"/>
      <c r="AI20" s="310"/>
      <c r="AJ20" s="310"/>
      <c r="AL20" s="113"/>
      <c r="AM20" s="77"/>
      <c r="AN20" s="77"/>
      <c r="AO20" s="37"/>
      <c r="AP20" s="43"/>
      <c r="AQ20" s="37"/>
      <c r="AR20" s="37"/>
      <c r="AS20" s="37"/>
      <c r="AT20" s="37"/>
      <c r="AU20" s="37"/>
      <c r="AV20" s="37"/>
      <c r="AW20" s="37"/>
      <c r="AX20" s="37"/>
      <c r="AY20" s="37"/>
      <c r="AZ20" s="37"/>
      <c r="BA20" s="37"/>
      <c r="BB20" s="309"/>
      <c r="BC20" s="309"/>
      <c r="BD20" s="309"/>
      <c r="BE20" s="37"/>
      <c r="BF20" s="286"/>
      <c r="BG20" s="286"/>
      <c r="BH20" s="286"/>
      <c r="BI20" s="286"/>
      <c r="BJ20" s="286"/>
      <c r="BK20" s="286"/>
      <c r="BL20" s="286"/>
      <c r="BM20" s="37"/>
      <c r="BN20" s="286"/>
      <c r="BO20" s="286"/>
      <c r="BP20" s="286"/>
      <c r="BQ20" s="286"/>
      <c r="BR20" s="286"/>
      <c r="BS20" s="286"/>
      <c r="BT20" s="286"/>
      <c r="BU20" s="43"/>
      <c r="BV20" s="95"/>
      <c r="BW20" s="95"/>
    </row>
    <row r="21" spans="1:75" s="10" customFormat="1" ht="15" outlineLevel="1">
      <c r="A21" s="125">
        <v>130</v>
      </c>
      <c r="B21" s="115" t="s">
        <v>175</v>
      </c>
      <c r="C21" s="77"/>
      <c r="D21" s="77"/>
      <c r="E21" s="37"/>
      <c r="F21" s="43"/>
      <c r="G21" s="37"/>
      <c r="H21" s="37"/>
      <c r="I21" s="37"/>
      <c r="J21" s="37"/>
      <c r="K21" s="37"/>
      <c r="L21" s="37"/>
      <c r="M21" s="37"/>
      <c r="N21" s="37"/>
      <c r="O21" s="37"/>
      <c r="P21" s="37"/>
      <c r="Q21" s="37"/>
      <c r="R21" s="309"/>
      <c r="S21" s="309"/>
      <c r="T21" s="309"/>
      <c r="U21" s="37"/>
      <c r="V21" s="311">
        <v>28774046951</v>
      </c>
      <c r="W21" s="311"/>
      <c r="X21" s="311"/>
      <c r="Y21" s="311"/>
      <c r="Z21" s="311"/>
      <c r="AA21" s="311"/>
      <c r="AB21" s="311"/>
      <c r="AC21" s="158"/>
      <c r="AD21" s="311">
        <v>18985602553</v>
      </c>
      <c r="AE21" s="311"/>
      <c r="AF21" s="311"/>
      <c r="AG21" s="311"/>
      <c r="AH21" s="311"/>
      <c r="AI21" s="311"/>
      <c r="AJ21" s="311"/>
      <c r="AL21" s="115" t="s">
        <v>2</v>
      </c>
      <c r="AM21" s="77"/>
      <c r="AN21" s="77"/>
      <c r="AO21" s="37"/>
      <c r="AP21" s="43"/>
      <c r="AQ21" s="37"/>
      <c r="AR21" s="37"/>
      <c r="AS21" s="37"/>
      <c r="AT21" s="37"/>
      <c r="AU21" s="37"/>
      <c r="AV21" s="37"/>
      <c r="AW21" s="37"/>
      <c r="AX21" s="37"/>
      <c r="AY21" s="37"/>
      <c r="AZ21" s="37"/>
      <c r="BA21" s="37"/>
      <c r="BB21" s="309"/>
      <c r="BC21" s="309"/>
      <c r="BD21" s="309"/>
      <c r="BE21" s="37"/>
      <c r="BF21" s="286"/>
      <c r="BG21" s="286"/>
      <c r="BH21" s="286"/>
      <c r="BI21" s="286"/>
      <c r="BJ21" s="286"/>
      <c r="BK21" s="286"/>
      <c r="BL21" s="286"/>
      <c r="BM21" s="37"/>
      <c r="BN21" s="286"/>
      <c r="BO21" s="286"/>
      <c r="BP21" s="286"/>
      <c r="BQ21" s="286"/>
      <c r="BR21" s="286"/>
      <c r="BS21" s="286"/>
      <c r="BT21" s="286"/>
      <c r="BU21" s="43"/>
      <c r="BV21" s="95"/>
      <c r="BW21" s="95"/>
    </row>
    <row r="22" spans="1:75" s="10" customFormat="1" ht="15" outlineLevel="1">
      <c r="A22" s="125">
        <v>131</v>
      </c>
      <c r="B22" s="108" t="s">
        <v>176</v>
      </c>
      <c r="C22" s="77"/>
      <c r="D22" s="77"/>
      <c r="E22" s="37"/>
      <c r="F22" s="43"/>
      <c r="G22" s="37"/>
      <c r="H22" s="37"/>
      <c r="I22" s="37"/>
      <c r="J22" s="37"/>
      <c r="K22" s="37"/>
      <c r="L22" s="37"/>
      <c r="M22" s="37"/>
      <c r="N22" s="37"/>
      <c r="O22" s="37"/>
      <c r="P22" s="37"/>
      <c r="Q22" s="37"/>
      <c r="R22" s="307"/>
      <c r="S22" s="307"/>
      <c r="T22" s="307"/>
      <c r="U22" s="37"/>
      <c r="V22" s="310">
        <v>19607420924</v>
      </c>
      <c r="W22" s="310"/>
      <c r="X22" s="310"/>
      <c r="Y22" s="310"/>
      <c r="Z22" s="310"/>
      <c r="AA22" s="310"/>
      <c r="AB22" s="310"/>
      <c r="AC22" s="158"/>
      <c r="AD22" s="310">
        <v>14225761145</v>
      </c>
      <c r="AE22" s="310"/>
      <c r="AF22" s="310"/>
      <c r="AG22" s="310"/>
      <c r="AH22" s="310"/>
      <c r="AI22" s="310"/>
      <c r="AJ22" s="310"/>
      <c r="AL22" s="108" t="s">
        <v>3</v>
      </c>
      <c r="AM22" s="77"/>
      <c r="AN22" s="77"/>
      <c r="AO22" s="37"/>
      <c r="AP22" s="43"/>
      <c r="AQ22" s="37"/>
      <c r="AR22" s="37"/>
      <c r="AS22" s="37"/>
      <c r="AT22" s="37"/>
      <c r="AU22" s="37"/>
      <c r="AV22" s="37"/>
      <c r="AW22" s="37"/>
      <c r="AX22" s="37"/>
      <c r="AY22" s="37"/>
      <c r="AZ22" s="37"/>
      <c r="BA22" s="37"/>
      <c r="BB22" s="307">
        <v>2</v>
      </c>
      <c r="BC22" s="307"/>
      <c r="BD22" s="307"/>
      <c r="BE22" s="37"/>
      <c r="BF22" s="286"/>
      <c r="BG22" s="286"/>
      <c r="BH22" s="286"/>
      <c r="BI22" s="286"/>
      <c r="BJ22" s="286"/>
      <c r="BK22" s="286"/>
      <c r="BL22" s="286"/>
      <c r="BM22" s="37"/>
      <c r="BN22" s="286"/>
      <c r="BO22" s="286"/>
      <c r="BP22" s="286"/>
      <c r="BQ22" s="286"/>
      <c r="BR22" s="286"/>
      <c r="BS22" s="286"/>
      <c r="BT22" s="286"/>
      <c r="BU22" s="43"/>
      <c r="BV22" s="95"/>
      <c r="BW22" s="95"/>
    </row>
    <row r="23" spans="1:75" s="10" customFormat="1" ht="15" outlineLevel="1">
      <c r="A23" s="125">
        <v>132</v>
      </c>
      <c r="B23" s="108" t="s">
        <v>312</v>
      </c>
      <c r="C23" s="77"/>
      <c r="D23" s="77"/>
      <c r="E23" s="37"/>
      <c r="F23" s="43"/>
      <c r="G23" s="37"/>
      <c r="H23" s="37"/>
      <c r="I23" s="37"/>
      <c r="J23" s="37"/>
      <c r="K23" s="37"/>
      <c r="L23" s="37"/>
      <c r="M23" s="37"/>
      <c r="N23" s="37"/>
      <c r="O23" s="37"/>
      <c r="P23" s="37"/>
      <c r="Q23" s="37"/>
      <c r="R23" s="309"/>
      <c r="S23" s="309"/>
      <c r="T23" s="309"/>
      <c r="U23" s="37"/>
      <c r="V23" s="310">
        <v>9097528359</v>
      </c>
      <c r="W23" s="310"/>
      <c r="X23" s="310"/>
      <c r="Y23" s="310"/>
      <c r="Z23" s="310"/>
      <c r="AA23" s="310"/>
      <c r="AB23" s="310"/>
      <c r="AC23" s="158"/>
      <c r="AD23" s="310">
        <v>4707280630</v>
      </c>
      <c r="AE23" s="310"/>
      <c r="AF23" s="310"/>
      <c r="AG23" s="310"/>
      <c r="AH23" s="310"/>
      <c r="AI23" s="310"/>
      <c r="AJ23" s="310"/>
      <c r="AL23" s="108" t="s">
        <v>4</v>
      </c>
      <c r="AM23" s="77"/>
      <c r="AN23" s="77"/>
      <c r="AO23" s="37"/>
      <c r="AP23" s="43"/>
      <c r="AQ23" s="37"/>
      <c r="AR23" s="37"/>
      <c r="AS23" s="37"/>
      <c r="AT23" s="37"/>
      <c r="AU23" s="37"/>
      <c r="AV23" s="37"/>
      <c r="AW23" s="37"/>
      <c r="AX23" s="37"/>
      <c r="AY23" s="37"/>
      <c r="AZ23" s="37"/>
      <c r="BA23" s="37"/>
      <c r="BB23" s="309"/>
      <c r="BC23" s="309"/>
      <c r="BD23" s="309"/>
      <c r="BE23" s="37"/>
      <c r="BF23" s="286"/>
      <c r="BG23" s="286"/>
      <c r="BH23" s="286"/>
      <c r="BI23" s="286"/>
      <c r="BJ23" s="286"/>
      <c r="BK23" s="286"/>
      <c r="BL23" s="286"/>
      <c r="BM23" s="37"/>
      <c r="BN23" s="286"/>
      <c r="BO23" s="286"/>
      <c r="BP23" s="286"/>
      <c r="BQ23" s="286"/>
      <c r="BR23" s="286"/>
      <c r="BS23" s="286"/>
      <c r="BT23" s="286"/>
      <c r="BU23" s="43"/>
      <c r="BV23" s="95"/>
      <c r="BW23" s="95"/>
    </row>
    <row r="24" spans="1:75" s="10" customFormat="1" ht="15" outlineLevel="1">
      <c r="A24" s="125">
        <v>133</v>
      </c>
      <c r="B24" s="108" t="s">
        <v>177</v>
      </c>
      <c r="C24" s="77"/>
      <c r="D24" s="77"/>
      <c r="E24" s="37"/>
      <c r="F24" s="43"/>
      <c r="G24" s="37"/>
      <c r="H24" s="37"/>
      <c r="I24" s="37"/>
      <c r="J24" s="37"/>
      <c r="K24" s="37"/>
      <c r="L24" s="37"/>
      <c r="M24" s="37"/>
      <c r="N24" s="37"/>
      <c r="O24" s="37"/>
      <c r="P24" s="37"/>
      <c r="Q24" s="37"/>
      <c r="R24" s="307"/>
      <c r="S24" s="307"/>
      <c r="T24" s="307"/>
      <c r="U24" s="37"/>
      <c r="V24" s="310">
        <v>0</v>
      </c>
      <c r="W24" s="310"/>
      <c r="X24" s="310"/>
      <c r="Y24" s="310"/>
      <c r="Z24" s="310"/>
      <c r="AA24" s="310"/>
      <c r="AB24" s="310"/>
      <c r="AC24" s="158"/>
      <c r="AD24" s="310">
        <v>0</v>
      </c>
      <c r="AE24" s="310"/>
      <c r="AF24" s="310"/>
      <c r="AG24" s="310"/>
      <c r="AH24" s="310"/>
      <c r="AI24" s="310"/>
      <c r="AJ24" s="310"/>
      <c r="AL24" s="108" t="s">
        <v>5</v>
      </c>
      <c r="AM24" s="77"/>
      <c r="AN24" s="77"/>
      <c r="AO24" s="37"/>
      <c r="AP24" s="43"/>
      <c r="AQ24" s="37"/>
      <c r="AR24" s="37"/>
      <c r="AS24" s="37"/>
      <c r="AT24" s="37"/>
      <c r="AU24" s="37"/>
      <c r="AV24" s="37"/>
      <c r="AW24" s="37"/>
      <c r="AX24" s="37"/>
      <c r="AY24" s="37"/>
      <c r="AZ24" s="37"/>
      <c r="BA24" s="37"/>
      <c r="BB24" s="307">
        <v>2</v>
      </c>
      <c r="BC24" s="307"/>
      <c r="BD24" s="307"/>
      <c r="BE24" s="37"/>
      <c r="BF24" s="286"/>
      <c r="BG24" s="286"/>
      <c r="BH24" s="286"/>
      <c r="BI24" s="286"/>
      <c r="BJ24" s="286"/>
      <c r="BK24" s="286"/>
      <c r="BL24" s="286"/>
      <c r="BM24" s="37"/>
      <c r="BN24" s="286"/>
      <c r="BO24" s="286"/>
      <c r="BP24" s="286"/>
      <c r="BQ24" s="286"/>
      <c r="BR24" s="286"/>
      <c r="BS24" s="286"/>
      <c r="BT24" s="286"/>
      <c r="BU24" s="43"/>
      <c r="BV24" s="95"/>
      <c r="BW24" s="95"/>
    </row>
    <row r="25" spans="1:75" s="10" customFormat="1" ht="15" outlineLevel="1">
      <c r="A25" s="125">
        <v>134</v>
      </c>
      <c r="B25" s="108" t="s">
        <v>178</v>
      </c>
      <c r="C25" s="77"/>
      <c r="D25" s="77"/>
      <c r="E25" s="37"/>
      <c r="F25" s="43"/>
      <c r="G25" s="37"/>
      <c r="H25" s="37"/>
      <c r="I25" s="37"/>
      <c r="J25" s="37"/>
      <c r="K25" s="37"/>
      <c r="L25" s="37"/>
      <c r="M25" s="37"/>
      <c r="N25" s="37"/>
      <c r="O25" s="37"/>
      <c r="P25" s="37"/>
      <c r="Q25" s="37"/>
      <c r="R25" s="309"/>
      <c r="S25" s="309"/>
      <c r="T25" s="309"/>
      <c r="U25" s="37"/>
      <c r="V25" s="310">
        <v>0</v>
      </c>
      <c r="W25" s="310"/>
      <c r="X25" s="310"/>
      <c r="Y25" s="310"/>
      <c r="Z25" s="310"/>
      <c r="AA25" s="310"/>
      <c r="AB25" s="310"/>
      <c r="AC25" s="158"/>
      <c r="AD25" s="310">
        <v>0</v>
      </c>
      <c r="AE25" s="310"/>
      <c r="AF25" s="310"/>
      <c r="AG25" s="310"/>
      <c r="AH25" s="310"/>
      <c r="AI25" s="310"/>
      <c r="AJ25" s="310"/>
      <c r="AL25" s="108" t="s">
        <v>377</v>
      </c>
      <c r="AM25" s="77"/>
      <c r="AN25" s="77"/>
      <c r="AO25" s="37"/>
      <c r="AP25" s="43"/>
      <c r="AQ25" s="37"/>
      <c r="AR25" s="37"/>
      <c r="AS25" s="37"/>
      <c r="AT25" s="37"/>
      <c r="AU25" s="37"/>
      <c r="AV25" s="37"/>
      <c r="AW25" s="37"/>
      <c r="AX25" s="37"/>
      <c r="AY25" s="37"/>
      <c r="AZ25" s="37"/>
      <c r="BA25" s="37"/>
      <c r="BB25" s="309"/>
      <c r="BC25" s="309"/>
      <c r="BD25" s="309"/>
      <c r="BE25" s="37"/>
      <c r="BF25" s="286"/>
      <c r="BG25" s="286"/>
      <c r="BH25" s="286"/>
      <c r="BI25" s="286"/>
      <c r="BJ25" s="286"/>
      <c r="BK25" s="286"/>
      <c r="BL25" s="286"/>
      <c r="BM25" s="37"/>
      <c r="BN25" s="286"/>
      <c r="BO25" s="286"/>
      <c r="BP25" s="286"/>
      <c r="BQ25" s="286"/>
      <c r="BR25" s="286"/>
      <c r="BS25" s="286"/>
      <c r="BT25" s="286"/>
      <c r="BU25" s="43"/>
      <c r="BV25" s="95"/>
      <c r="BW25" s="95"/>
    </row>
    <row r="26" spans="1:75" s="10" customFormat="1" ht="15" outlineLevel="1">
      <c r="A26" s="125"/>
      <c r="B26" s="108"/>
      <c r="C26" s="141" t="s">
        <v>179</v>
      </c>
      <c r="D26" s="77"/>
      <c r="E26" s="37"/>
      <c r="F26" s="43"/>
      <c r="G26" s="37"/>
      <c r="H26" s="37"/>
      <c r="I26" s="37"/>
      <c r="J26" s="37"/>
      <c r="K26" s="37"/>
      <c r="L26" s="37"/>
      <c r="M26" s="37"/>
      <c r="N26" s="37"/>
      <c r="O26" s="37"/>
      <c r="P26" s="37"/>
      <c r="Q26" s="37"/>
      <c r="R26" s="92"/>
      <c r="S26" s="92"/>
      <c r="T26" s="92"/>
      <c r="U26" s="37"/>
      <c r="V26" s="158"/>
      <c r="W26" s="158"/>
      <c r="X26" s="158"/>
      <c r="Y26" s="158"/>
      <c r="Z26" s="158"/>
      <c r="AA26" s="158"/>
      <c r="AB26" s="158"/>
      <c r="AC26" s="158"/>
      <c r="AD26" s="158"/>
      <c r="AE26" s="158"/>
      <c r="AF26" s="158"/>
      <c r="AG26" s="158"/>
      <c r="AH26" s="158"/>
      <c r="AI26" s="158"/>
      <c r="AJ26" s="158"/>
      <c r="AL26" s="108" t="s">
        <v>378</v>
      </c>
      <c r="AM26" s="77"/>
      <c r="AN26" s="77"/>
      <c r="AO26" s="37"/>
      <c r="AP26" s="43"/>
      <c r="AQ26" s="37"/>
      <c r="AR26" s="37"/>
      <c r="AS26" s="37"/>
      <c r="AT26" s="37"/>
      <c r="AU26" s="37"/>
      <c r="AV26" s="37"/>
      <c r="AW26" s="37"/>
      <c r="AX26" s="37"/>
      <c r="AY26" s="37"/>
      <c r="AZ26" s="37"/>
      <c r="BA26" s="37"/>
      <c r="BB26" s="92"/>
      <c r="BC26" s="92"/>
      <c r="BD26" s="92"/>
      <c r="BE26" s="37"/>
      <c r="BF26" s="43"/>
      <c r="BG26" s="43"/>
      <c r="BH26" s="43"/>
      <c r="BI26" s="43"/>
      <c r="BJ26" s="43"/>
      <c r="BK26" s="43"/>
      <c r="BL26" s="43"/>
      <c r="BM26" s="37"/>
      <c r="BN26" s="43"/>
      <c r="BO26" s="43"/>
      <c r="BP26" s="43"/>
      <c r="BQ26" s="43"/>
      <c r="BR26" s="43"/>
      <c r="BS26" s="43"/>
      <c r="BT26" s="43"/>
      <c r="BU26" s="43"/>
      <c r="BV26" s="95"/>
      <c r="BW26" s="95"/>
    </row>
    <row r="27" spans="1:75" s="10" customFormat="1" ht="15" outlineLevel="1">
      <c r="A27" s="125">
        <v>135</v>
      </c>
      <c r="B27" s="108" t="s">
        <v>313</v>
      </c>
      <c r="C27" s="77"/>
      <c r="D27" s="77"/>
      <c r="E27" s="37"/>
      <c r="F27" s="43"/>
      <c r="G27" s="37"/>
      <c r="H27" s="37"/>
      <c r="I27" s="37"/>
      <c r="J27" s="37"/>
      <c r="K27" s="37"/>
      <c r="L27" s="37"/>
      <c r="M27" s="37"/>
      <c r="N27" s="37"/>
      <c r="O27" s="37"/>
      <c r="P27" s="37"/>
      <c r="Q27" s="37"/>
      <c r="R27" s="307">
        <v>4</v>
      </c>
      <c r="S27" s="307"/>
      <c r="T27" s="307"/>
      <c r="U27" s="37"/>
      <c r="V27" s="310">
        <v>69097668</v>
      </c>
      <c r="W27" s="310"/>
      <c r="X27" s="310"/>
      <c r="Y27" s="310"/>
      <c r="Z27" s="310"/>
      <c r="AA27" s="310"/>
      <c r="AB27" s="310"/>
      <c r="AC27" s="158"/>
      <c r="AD27" s="310">
        <v>52560778</v>
      </c>
      <c r="AE27" s="310"/>
      <c r="AF27" s="310"/>
      <c r="AG27" s="310"/>
      <c r="AH27" s="310"/>
      <c r="AI27" s="310"/>
      <c r="AJ27" s="310"/>
      <c r="AL27" s="108" t="s">
        <v>6</v>
      </c>
      <c r="AM27" s="77"/>
      <c r="AN27" s="77"/>
      <c r="AO27" s="37"/>
      <c r="AP27" s="43"/>
      <c r="AQ27" s="37"/>
      <c r="AR27" s="37"/>
      <c r="AS27" s="37"/>
      <c r="AT27" s="37"/>
      <c r="AU27" s="37"/>
      <c r="AV27" s="37"/>
      <c r="AW27" s="37"/>
      <c r="AX27" s="37"/>
      <c r="AY27" s="37"/>
      <c r="AZ27" s="37"/>
      <c r="BA27" s="37"/>
      <c r="BB27" s="307">
        <v>2</v>
      </c>
      <c r="BC27" s="307"/>
      <c r="BD27" s="307"/>
      <c r="BE27" s="37"/>
      <c r="BF27" s="286"/>
      <c r="BG27" s="286"/>
      <c r="BH27" s="286"/>
      <c r="BI27" s="286"/>
      <c r="BJ27" s="286"/>
      <c r="BK27" s="286"/>
      <c r="BL27" s="286"/>
      <c r="BM27" s="37"/>
      <c r="BN27" s="286"/>
      <c r="BO27" s="286"/>
      <c r="BP27" s="286"/>
      <c r="BQ27" s="286"/>
      <c r="BR27" s="286"/>
      <c r="BS27" s="286"/>
      <c r="BT27" s="286"/>
      <c r="BU27" s="43"/>
      <c r="BV27" s="95"/>
      <c r="BW27" s="95"/>
    </row>
    <row r="28" spans="1:75" s="10" customFormat="1" ht="15" customHeight="1" hidden="1" outlineLevel="1">
      <c r="A28" s="125">
        <v>139</v>
      </c>
      <c r="B28" s="108" t="s">
        <v>180</v>
      </c>
      <c r="C28" s="77"/>
      <c r="D28" s="77"/>
      <c r="E28" s="37"/>
      <c r="F28" s="43"/>
      <c r="G28" s="37"/>
      <c r="H28" s="37"/>
      <c r="I28" s="37"/>
      <c r="J28" s="37"/>
      <c r="K28" s="37"/>
      <c r="L28" s="37"/>
      <c r="M28" s="37"/>
      <c r="N28" s="37"/>
      <c r="O28" s="37"/>
      <c r="P28" s="37"/>
      <c r="Q28" s="37"/>
      <c r="R28" s="307"/>
      <c r="S28" s="307"/>
      <c r="T28" s="307"/>
      <c r="U28" s="37"/>
      <c r="V28" s="310">
        <v>0</v>
      </c>
      <c r="W28" s="310"/>
      <c r="X28" s="310"/>
      <c r="Y28" s="310"/>
      <c r="Z28" s="310"/>
      <c r="AA28" s="310"/>
      <c r="AB28" s="310"/>
      <c r="AC28" s="158"/>
      <c r="AD28" s="310">
        <v>0</v>
      </c>
      <c r="AE28" s="310"/>
      <c r="AF28" s="310"/>
      <c r="AG28" s="310"/>
      <c r="AH28" s="310"/>
      <c r="AI28" s="310"/>
      <c r="AJ28" s="310"/>
      <c r="AL28" s="108" t="s">
        <v>387</v>
      </c>
      <c r="AM28" s="77"/>
      <c r="AN28" s="77"/>
      <c r="AO28" s="37"/>
      <c r="AP28" s="43"/>
      <c r="AQ28" s="37"/>
      <c r="AR28" s="37"/>
      <c r="AS28" s="37"/>
      <c r="AT28" s="37"/>
      <c r="AU28" s="37"/>
      <c r="AV28" s="37"/>
      <c r="AW28" s="37"/>
      <c r="AX28" s="37"/>
      <c r="AY28" s="37"/>
      <c r="AZ28" s="37"/>
      <c r="BA28" s="37"/>
      <c r="BB28" s="307">
        <v>2</v>
      </c>
      <c r="BC28" s="307"/>
      <c r="BD28" s="307"/>
      <c r="BE28" s="37"/>
      <c r="BF28" s="286"/>
      <c r="BG28" s="286"/>
      <c r="BH28" s="286"/>
      <c r="BI28" s="286"/>
      <c r="BJ28" s="286"/>
      <c r="BK28" s="286"/>
      <c r="BL28" s="286"/>
      <c r="BM28" s="37"/>
      <c r="BN28" s="286"/>
      <c r="BO28" s="286"/>
      <c r="BP28" s="286"/>
      <c r="BQ28" s="286"/>
      <c r="BR28" s="286"/>
      <c r="BS28" s="286"/>
      <c r="BT28" s="286"/>
      <c r="BU28" s="43"/>
      <c r="BV28" s="95"/>
      <c r="BW28" s="95"/>
    </row>
    <row r="29" spans="1:75" s="10" customFormat="1" ht="8.25" customHeight="1" outlineLevel="1">
      <c r="A29" s="125"/>
      <c r="B29" s="113"/>
      <c r="C29" s="77"/>
      <c r="D29" s="77"/>
      <c r="E29" s="37"/>
      <c r="F29" s="43"/>
      <c r="G29" s="37"/>
      <c r="H29" s="37"/>
      <c r="I29" s="37"/>
      <c r="J29" s="37"/>
      <c r="K29" s="37"/>
      <c r="L29" s="37"/>
      <c r="M29" s="37"/>
      <c r="N29" s="37"/>
      <c r="O29" s="37"/>
      <c r="P29" s="37"/>
      <c r="Q29" s="37"/>
      <c r="R29" s="309"/>
      <c r="S29" s="309"/>
      <c r="T29" s="309"/>
      <c r="U29" s="37"/>
      <c r="V29" s="310"/>
      <c r="W29" s="310"/>
      <c r="X29" s="310"/>
      <c r="Y29" s="310"/>
      <c r="Z29" s="310"/>
      <c r="AA29" s="310"/>
      <c r="AB29" s="310"/>
      <c r="AC29" s="158"/>
      <c r="AD29" s="310"/>
      <c r="AE29" s="310"/>
      <c r="AF29" s="310"/>
      <c r="AG29" s="310"/>
      <c r="AH29" s="310"/>
      <c r="AI29" s="310"/>
      <c r="AJ29" s="310"/>
      <c r="AL29" s="113"/>
      <c r="AM29" s="77"/>
      <c r="AN29" s="77"/>
      <c r="AO29" s="37"/>
      <c r="AP29" s="43"/>
      <c r="AQ29" s="37"/>
      <c r="AR29" s="37"/>
      <c r="AS29" s="37"/>
      <c r="AT29" s="37"/>
      <c r="AU29" s="37"/>
      <c r="AV29" s="37"/>
      <c r="AW29" s="37"/>
      <c r="AX29" s="37"/>
      <c r="AY29" s="37"/>
      <c r="AZ29" s="37"/>
      <c r="BA29" s="37"/>
      <c r="BB29" s="309"/>
      <c r="BC29" s="309"/>
      <c r="BD29" s="309"/>
      <c r="BE29" s="37"/>
      <c r="BF29" s="286"/>
      <c r="BG29" s="286"/>
      <c r="BH29" s="286"/>
      <c r="BI29" s="286"/>
      <c r="BJ29" s="286"/>
      <c r="BK29" s="286"/>
      <c r="BL29" s="286"/>
      <c r="BM29" s="37"/>
      <c r="BN29" s="286"/>
      <c r="BO29" s="286"/>
      <c r="BP29" s="286"/>
      <c r="BQ29" s="286"/>
      <c r="BR29" s="286"/>
      <c r="BS29" s="286"/>
      <c r="BT29" s="286"/>
      <c r="BU29" s="43"/>
      <c r="BV29" s="95"/>
      <c r="BW29" s="95"/>
    </row>
    <row r="30" spans="1:75" s="10" customFormat="1" ht="15" outlineLevel="1">
      <c r="A30" s="125">
        <v>140</v>
      </c>
      <c r="B30" s="115" t="s">
        <v>278</v>
      </c>
      <c r="C30" s="77"/>
      <c r="D30" s="77"/>
      <c r="E30" s="37"/>
      <c r="F30" s="43"/>
      <c r="G30" s="37"/>
      <c r="H30" s="37"/>
      <c r="I30" s="37"/>
      <c r="J30" s="37"/>
      <c r="K30" s="37"/>
      <c r="L30" s="37"/>
      <c r="M30" s="37"/>
      <c r="N30" s="37"/>
      <c r="O30" s="37"/>
      <c r="P30" s="37"/>
      <c r="Q30" s="37"/>
      <c r="R30" s="309"/>
      <c r="S30" s="309"/>
      <c r="T30" s="309"/>
      <c r="U30" s="37"/>
      <c r="V30" s="311">
        <v>13519365863</v>
      </c>
      <c r="W30" s="311"/>
      <c r="X30" s="311"/>
      <c r="Y30" s="311"/>
      <c r="Z30" s="311"/>
      <c r="AA30" s="311"/>
      <c r="AB30" s="311"/>
      <c r="AC30" s="158"/>
      <c r="AD30" s="311">
        <v>16081190896</v>
      </c>
      <c r="AE30" s="311"/>
      <c r="AF30" s="311"/>
      <c r="AG30" s="311"/>
      <c r="AH30" s="311"/>
      <c r="AI30" s="311"/>
      <c r="AJ30" s="311"/>
      <c r="AL30" s="115" t="s">
        <v>388</v>
      </c>
      <c r="AM30" s="77"/>
      <c r="AN30" s="77"/>
      <c r="AO30" s="37"/>
      <c r="AP30" s="43"/>
      <c r="AQ30" s="37"/>
      <c r="AR30" s="37"/>
      <c r="AS30" s="37"/>
      <c r="AT30" s="37"/>
      <c r="AU30" s="37"/>
      <c r="AV30" s="37"/>
      <c r="AW30" s="37"/>
      <c r="AX30" s="37"/>
      <c r="AY30" s="37"/>
      <c r="AZ30" s="37"/>
      <c r="BA30" s="37"/>
      <c r="BB30" s="309"/>
      <c r="BC30" s="309"/>
      <c r="BD30" s="309"/>
      <c r="BE30" s="37"/>
      <c r="BF30" s="286"/>
      <c r="BG30" s="286"/>
      <c r="BH30" s="286"/>
      <c r="BI30" s="286"/>
      <c r="BJ30" s="286"/>
      <c r="BK30" s="286"/>
      <c r="BL30" s="286"/>
      <c r="BM30" s="37"/>
      <c r="BN30" s="286"/>
      <c r="BO30" s="286"/>
      <c r="BP30" s="286"/>
      <c r="BQ30" s="286"/>
      <c r="BR30" s="286"/>
      <c r="BS30" s="286"/>
      <c r="BT30" s="286"/>
      <c r="BU30" s="43"/>
      <c r="BV30" s="95"/>
      <c r="BW30" s="95"/>
    </row>
    <row r="31" spans="1:75" s="10" customFormat="1" ht="15" outlineLevel="1">
      <c r="A31" s="125">
        <v>141</v>
      </c>
      <c r="B31" s="108" t="s">
        <v>314</v>
      </c>
      <c r="C31" s="77"/>
      <c r="D31" s="77"/>
      <c r="E31" s="37"/>
      <c r="F31" s="43"/>
      <c r="G31" s="37"/>
      <c r="H31" s="37"/>
      <c r="I31" s="37"/>
      <c r="J31" s="37"/>
      <c r="K31" s="37"/>
      <c r="L31" s="37"/>
      <c r="M31" s="37"/>
      <c r="N31" s="37"/>
      <c r="O31" s="37"/>
      <c r="P31" s="37"/>
      <c r="Q31" s="37"/>
      <c r="R31" s="307">
        <v>5</v>
      </c>
      <c r="S31" s="307"/>
      <c r="T31" s="307"/>
      <c r="U31" s="37"/>
      <c r="V31" s="310">
        <v>13519365863</v>
      </c>
      <c r="W31" s="310"/>
      <c r="X31" s="310"/>
      <c r="Y31" s="310"/>
      <c r="Z31" s="310"/>
      <c r="AA31" s="310"/>
      <c r="AB31" s="310"/>
      <c r="AC31" s="158"/>
      <c r="AD31" s="310">
        <v>16081190896</v>
      </c>
      <c r="AE31" s="310"/>
      <c r="AF31" s="310"/>
      <c r="AG31" s="310"/>
      <c r="AH31" s="310"/>
      <c r="AI31" s="310"/>
      <c r="AJ31" s="310"/>
      <c r="AL31" s="108" t="s">
        <v>389</v>
      </c>
      <c r="AM31" s="77"/>
      <c r="AN31" s="77"/>
      <c r="AO31" s="37"/>
      <c r="AP31" s="43"/>
      <c r="AQ31" s="37"/>
      <c r="AR31" s="37"/>
      <c r="AS31" s="37"/>
      <c r="AT31" s="37"/>
      <c r="AU31" s="37"/>
      <c r="AV31" s="37"/>
      <c r="AW31" s="37"/>
      <c r="AX31" s="37"/>
      <c r="AY31" s="37"/>
      <c r="AZ31" s="37"/>
      <c r="BA31" s="37"/>
      <c r="BB31" s="307">
        <v>3</v>
      </c>
      <c r="BC31" s="307"/>
      <c r="BD31" s="307"/>
      <c r="BE31" s="37"/>
      <c r="BF31" s="286"/>
      <c r="BG31" s="286"/>
      <c r="BH31" s="286"/>
      <c r="BI31" s="286"/>
      <c r="BJ31" s="286"/>
      <c r="BK31" s="286"/>
      <c r="BL31" s="286"/>
      <c r="BM31" s="37"/>
      <c r="BN31" s="286"/>
      <c r="BO31" s="286"/>
      <c r="BP31" s="286"/>
      <c r="BQ31" s="286"/>
      <c r="BR31" s="286"/>
      <c r="BS31" s="286"/>
      <c r="BT31" s="286"/>
      <c r="BU31" s="43"/>
      <c r="BV31" s="95"/>
      <c r="BW31" s="95"/>
    </row>
    <row r="32" spans="1:75" s="10" customFormat="1" ht="15" outlineLevel="1">
      <c r="A32" s="125">
        <v>149</v>
      </c>
      <c r="B32" s="108" t="s">
        <v>315</v>
      </c>
      <c r="C32" s="77"/>
      <c r="D32" s="77"/>
      <c r="E32" s="37"/>
      <c r="F32" s="43"/>
      <c r="G32" s="37"/>
      <c r="H32" s="37"/>
      <c r="I32" s="37"/>
      <c r="J32" s="37"/>
      <c r="K32" s="37"/>
      <c r="L32" s="37"/>
      <c r="M32" s="37"/>
      <c r="N32" s="37"/>
      <c r="O32" s="37"/>
      <c r="P32" s="37"/>
      <c r="Q32" s="37"/>
      <c r="R32" s="309"/>
      <c r="S32" s="309"/>
      <c r="T32" s="309"/>
      <c r="U32" s="37"/>
      <c r="V32" s="310">
        <v>0</v>
      </c>
      <c r="W32" s="310"/>
      <c r="X32" s="310"/>
      <c r="Y32" s="310"/>
      <c r="Z32" s="310"/>
      <c r="AA32" s="310"/>
      <c r="AB32" s="310"/>
      <c r="AC32" s="158"/>
      <c r="AD32" s="310">
        <v>0</v>
      </c>
      <c r="AE32" s="310"/>
      <c r="AF32" s="310"/>
      <c r="AG32" s="310"/>
      <c r="AH32" s="310"/>
      <c r="AI32" s="310"/>
      <c r="AJ32" s="310"/>
      <c r="AL32" s="108" t="s">
        <v>390</v>
      </c>
      <c r="AM32" s="77"/>
      <c r="AN32" s="77"/>
      <c r="AO32" s="37"/>
      <c r="AP32" s="43"/>
      <c r="AQ32" s="37"/>
      <c r="AR32" s="37"/>
      <c r="AS32" s="37"/>
      <c r="AT32" s="37"/>
      <c r="AU32" s="37"/>
      <c r="AV32" s="37"/>
      <c r="AW32" s="37"/>
      <c r="AX32" s="37"/>
      <c r="AY32" s="37"/>
      <c r="AZ32" s="37"/>
      <c r="BA32" s="37"/>
      <c r="BB32" s="309"/>
      <c r="BC32" s="309"/>
      <c r="BD32" s="309"/>
      <c r="BE32" s="37"/>
      <c r="BF32" s="286"/>
      <c r="BG32" s="286"/>
      <c r="BH32" s="286"/>
      <c r="BI32" s="286"/>
      <c r="BJ32" s="286"/>
      <c r="BK32" s="286"/>
      <c r="BL32" s="286"/>
      <c r="BM32" s="37"/>
      <c r="BN32" s="286"/>
      <c r="BO32" s="286"/>
      <c r="BP32" s="286"/>
      <c r="BQ32" s="286"/>
      <c r="BR32" s="286"/>
      <c r="BS32" s="286"/>
      <c r="BT32" s="286"/>
      <c r="BU32" s="43"/>
      <c r="BV32" s="95"/>
      <c r="BW32" s="95"/>
    </row>
    <row r="33" spans="1:75" s="10" customFormat="1" ht="11.25" customHeight="1" outlineLevel="1">
      <c r="A33" s="125"/>
      <c r="B33" s="113"/>
      <c r="C33" s="77"/>
      <c r="D33" s="77"/>
      <c r="E33" s="37"/>
      <c r="F33" s="43"/>
      <c r="G33" s="37"/>
      <c r="H33" s="37"/>
      <c r="I33" s="37"/>
      <c r="J33" s="37"/>
      <c r="K33" s="37"/>
      <c r="L33" s="37"/>
      <c r="M33" s="37"/>
      <c r="N33" s="37"/>
      <c r="O33" s="37"/>
      <c r="P33" s="37"/>
      <c r="Q33" s="37"/>
      <c r="R33" s="309"/>
      <c r="S33" s="309"/>
      <c r="T33" s="309"/>
      <c r="U33" s="37"/>
      <c r="V33" s="310"/>
      <c r="W33" s="310"/>
      <c r="X33" s="310"/>
      <c r="Y33" s="310"/>
      <c r="Z33" s="310"/>
      <c r="AA33" s="310"/>
      <c r="AB33" s="310"/>
      <c r="AC33" s="158"/>
      <c r="AD33" s="310"/>
      <c r="AE33" s="310"/>
      <c r="AF33" s="310"/>
      <c r="AG33" s="310"/>
      <c r="AH33" s="310"/>
      <c r="AI33" s="310"/>
      <c r="AJ33" s="310"/>
      <c r="AL33" s="113"/>
      <c r="AM33" s="77"/>
      <c r="AN33" s="77"/>
      <c r="AO33" s="37"/>
      <c r="AP33" s="43"/>
      <c r="AQ33" s="37"/>
      <c r="AR33" s="37"/>
      <c r="AS33" s="37"/>
      <c r="AT33" s="37"/>
      <c r="AU33" s="37"/>
      <c r="AV33" s="37"/>
      <c r="AW33" s="37"/>
      <c r="AX33" s="37"/>
      <c r="AY33" s="37"/>
      <c r="AZ33" s="37"/>
      <c r="BA33" s="37"/>
      <c r="BB33" s="309"/>
      <c r="BC33" s="309"/>
      <c r="BD33" s="309"/>
      <c r="BE33" s="37"/>
      <c r="BF33" s="286"/>
      <c r="BG33" s="286"/>
      <c r="BH33" s="286"/>
      <c r="BI33" s="286"/>
      <c r="BJ33" s="286"/>
      <c r="BK33" s="286"/>
      <c r="BL33" s="286"/>
      <c r="BM33" s="37"/>
      <c r="BN33" s="286"/>
      <c r="BO33" s="286"/>
      <c r="BP33" s="286"/>
      <c r="BQ33" s="286"/>
      <c r="BR33" s="286"/>
      <c r="BS33" s="286"/>
      <c r="BT33" s="286"/>
      <c r="BU33" s="43"/>
      <c r="BV33" s="95"/>
      <c r="BW33" s="95"/>
    </row>
    <row r="34" spans="1:75" s="10" customFormat="1" ht="15" outlineLevel="1">
      <c r="A34" s="125">
        <v>150</v>
      </c>
      <c r="B34" s="115" t="s">
        <v>353</v>
      </c>
      <c r="C34" s="77"/>
      <c r="D34" s="77"/>
      <c r="E34" s="37"/>
      <c r="F34" s="43"/>
      <c r="G34" s="37"/>
      <c r="H34" s="37"/>
      <c r="I34" s="37"/>
      <c r="J34" s="37"/>
      <c r="K34" s="37"/>
      <c r="L34" s="37"/>
      <c r="M34" s="37"/>
      <c r="N34" s="37"/>
      <c r="O34" s="37"/>
      <c r="P34" s="37"/>
      <c r="Q34" s="37"/>
      <c r="R34" s="309"/>
      <c r="S34" s="309"/>
      <c r="T34" s="309"/>
      <c r="U34" s="37"/>
      <c r="V34" s="311">
        <v>6287026275</v>
      </c>
      <c r="W34" s="311"/>
      <c r="X34" s="311"/>
      <c r="Y34" s="311"/>
      <c r="Z34" s="311"/>
      <c r="AA34" s="311"/>
      <c r="AB34" s="311"/>
      <c r="AC34" s="158"/>
      <c r="AD34" s="311">
        <v>2633815182</v>
      </c>
      <c r="AE34" s="311"/>
      <c r="AF34" s="311"/>
      <c r="AG34" s="311"/>
      <c r="AH34" s="311"/>
      <c r="AI34" s="311"/>
      <c r="AJ34" s="311"/>
      <c r="AL34" s="115" t="s">
        <v>391</v>
      </c>
      <c r="AM34" s="77"/>
      <c r="AN34" s="77"/>
      <c r="AO34" s="37"/>
      <c r="AP34" s="43"/>
      <c r="AQ34" s="37"/>
      <c r="AR34" s="37"/>
      <c r="AS34" s="37"/>
      <c r="AT34" s="37"/>
      <c r="AU34" s="37"/>
      <c r="AV34" s="37"/>
      <c r="AW34" s="37"/>
      <c r="AX34" s="37"/>
      <c r="AY34" s="37"/>
      <c r="AZ34" s="37"/>
      <c r="BA34" s="37"/>
      <c r="BB34" s="309"/>
      <c r="BC34" s="309"/>
      <c r="BD34" s="309"/>
      <c r="BE34" s="37"/>
      <c r="BF34" s="286"/>
      <c r="BG34" s="286"/>
      <c r="BH34" s="286"/>
      <c r="BI34" s="286"/>
      <c r="BJ34" s="286"/>
      <c r="BK34" s="286"/>
      <c r="BL34" s="286"/>
      <c r="BM34" s="37"/>
      <c r="BN34" s="286"/>
      <c r="BO34" s="286"/>
      <c r="BP34" s="286"/>
      <c r="BQ34" s="286"/>
      <c r="BR34" s="286"/>
      <c r="BS34" s="286"/>
      <c r="BT34" s="286"/>
      <c r="BU34" s="43"/>
      <c r="BV34" s="95"/>
      <c r="BW34" s="95"/>
    </row>
    <row r="35" spans="1:75" s="10" customFormat="1" ht="15" outlineLevel="1">
      <c r="A35" s="125">
        <v>151</v>
      </c>
      <c r="B35" s="108" t="s">
        <v>316</v>
      </c>
      <c r="C35" s="77"/>
      <c r="D35" s="77"/>
      <c r="E35" s="37"/>
      <c r="F35" s="43"/>
      <c r="G35" s="37"/>
      <c r="H35" s="37"/>
      <c r="I35" s="37"/>
      <c r="J35" s="37"/>
      <c r="K35" s="37"/>
      <c r="L35" s="37"/>
      <c r="M35" s="37"/>
      <c r="N35" s="37"/>
      <c r="O35" s="37"/>
      <c r="P35" s="37"/>
      <c r="Q35" s="37"/>
      <c r="R35" s="309"/>
      <c r="S35" s="309"/>
      <c r="T35" s="309"/>
      <c r="U35" s="37"/>
      <c r="V35" s="310">
        <v>1746784819</v>
      </c>
      <c r="W35" s="310"/>
      <c r="X35" s="310"/>
      <c r="Y35" s="310"/>
      <c r="Z35" s="310"/>
      <c r="AA35" s="310"/>
      <c r="AB35" s="310"/>
      <c r="AC35" s="158"/>
      <c r="AD35" s="310">
        <v>1426124417</v>
      </c>
      <c r="AE35" s="310"/>
      <c r="AF35" s="310"/>
      <c r="AG35" s="310"/>
      <c r="AH35" s="310"/>
      <c r="AI35" s="310"/>
      <c r="AJ35" s="310"/>
      <c r="AL35" s="108" t="s">
        <v>7</v>
      </c>
      <c r="AM35" s="77"/>
      <c r="AN35" s="77"/>
      <c r="AO35" s="37"/>
      <c r="AP35" s="43"/>
      <c r="AQ35" s="37"/>
      <c r="AR35" s="37"/>
      <c r="AS35" s="37"/>
      <c r="AT35" s="37"/>
      <c r="AU35" s="37"/>
      <c r="AV35" s="37"/>
      <c r="AW35" s="37"/>
      <c r="AX35" s="37"/>
      <c r="AY35" s="37"/>
      <c r="AZ35" s="37"/>
      <c r="BA35" s="37"/>
      <c r="BB35" s="309"/>
      <c r="BC35" s="309"/>
      <c r="BD35" s="309"/>
      <c r="BE35" s="37"/>
      <c r="BF35" s="286"/>
      <c r="BG35" s="286"/>
      <c r="BH35" s="286"/>
      <c r="BI35" s="286"/>
      <c r="BJ35" s="286"/>
      <c r="BK35" s="286"/>
      <c r="BL35" s="286"/>
      <c r="BM35" s="37"/>
      <c r="BN35" s="286"/>
      <c r="BO35" s="286"/>
      <c r="BP35" s="286"/>
      <c r="BQ35" s="286"/>
      <c r="BR35" s="286"/>
      <c r="BS35" s="286"/>
      <c r="BT35" s="286"/>
      <c r="BU35" s="43"/>
      <c r="BV35" s="95"/>
      <c r="BW35" s="95"/>
    </row>
    <row r="36" spans="1:75" s="10" customFormat="1" ht="15" outlineLevel="1">
      <c r="A36" s="125">
        <v>152</v>
      </c>
      <c r="B36" s="108" t="s">
        <v>181</v>
      </c>
      <c r="C36" s="77"/>
      <c r="D36" s="77"/>
      <c r="E36" s="37"/>
      <c r="F36" s="43"/>
      <c r="G36" s="37"/>
      <c r="H36" s="37"/>
      <c r="I36" s="37"/>
      <c r="J36" s="37"/>
      <c r="K36" s="37"/>
      <c r="L36" s="37"/>
      <c r="M36" s="37"/>
      <c r="N36" s="37"/>
      <c r="O36" s="37"/>
      <c r="P36" s="37"/>
      <c r="Q36" s="37"/>
      <c r="R36" s="307"/>
      <c r="S36" s="307"/>
      <c r="T36" s="307"/>
      <c r="U36" s="37"/>
      <c r="V36" s="310">
        <v>0</v>
      </c>
      <c r="W36" s="310"/>
      <c r="X36" s="310"/>
      <c r="Y36" s="310"/>
      <c r="Z36" s="310"/>
      <c r="AA36" s="310"/>
      <c r="AB36" s="310"/>
      <c r="AC36" s="158"/>
      <c r="AD36" s="310">
        <v>0</v>
      </c>
      <c r="AE36" s="310"/>
      <c r="AF36" s="310"/>
      <c r="AG36" s="310"/>
      <c r="AH36" s="310"/>
      <c r="AI36" s="310"/>
      <c r="AJ36" s="310"/>
      <c r="AL36" s="108" t="s">
        <v>8</v>
      </c>
      <c r="AM36" s="77"/>
      <c r="AN36" s="77"/>
      <c r="AO36" s="37"/>
      <c r="AP36" s="43"/>
      <c r="AQ36" s="37"/>
      <c r="AR36" s="37"/>
      <c r="AS36" s="37"/>
      <c r="AT36" s="37"/>
      <c r="AU36" s="37"/>
      <c r="AV36" s="37"/>
      <c r="AW36" s="37"/>
      <c r="AX36" s="37"/>
      <c r="AY36" s="37"/>
      <c r="AZ36" s="37"/>
      <c r="BA36" s="37"/>
      <c r="BB36" s="307">
        <v>4</v>
      </c>
      <c r="BC36" s="307"/>
      <c r="BD36" s="307"/>
      <c r="BE36" s="37"/>
      <c r="BF36" s="286"/>
      <c r="BG36" s="286"/>
      <c r="BH36" s="286"/>
      <c r="BI36" s="286"/>
      <c r="BJ36" s="286"/>
      <c r="BK36" s="286"/>
      <c r="BL36" s="286"/>
      <c r="BM36" s="37"/>
      <c r="BN36" s="286"/>
      <c r="BO36" s="286"/>
      <c r="BP36" s="286"/>
      <c r="BQ36" s="286"/>
      <c r="BR36" s="286"/>
      <c r="BS36" s="286"/>
      <c r="BT36" s="286"/>
      <c r="BU36" s="43"/>
      <c r="BV36" s="95"/>
      <c r="BW36" s="95"/>
    </row>
    <row r="37" spans="1:75" s="10" customFormat="1" ht="15" outlineLevel="1">
      <c r="A37" s="125">
        <v>154</v>
      </c>
      <c r="B37" s="108" t="s">
        <v>183</v>
      </c>
      <c r="C37" s="77"/>
      <c r="D37" s="77"/>
      <c r="E37" s="37"/>
      <c r="F37" s="43"/>
      <c r="G37" s="37"/>
      <c r="H37" s="37"/>
      <c r="I37" s="37"/>
      <c r="J37" s="37"/>
      <c r="K37" s="37"/>
      <c r="L37" s="37"/>
      <c r="M37" s="37"/>
      <c r="N37" s="37"/>
      <c r="O37" s="37"/>
      <c r="P37" s="37"/>
      <c r="Q37" s="37"/>
      <c r="R37" s="307"/>
      <c r="S37" s="307"/>
      <c r="T37" s="307"/>
      <c r="U37" s="37"/>
      <c r="V37" s="310">
        <v>0</v>
      </c>
      <c r="W37" s="310"/>
      <c r="X37" s="310"/>
      <c r="Y37" s="310"/>
      <c r="Z37" s="310"/>
      <c r="AA37" s="310"/>
      <c r="AB37" s="310"/>
      <c r="AC37" s="158"/>
      <c r="AD37" s="310">
        <v>0</v>
      </c>
      <c r="AE37" s="310"/>
      <c r="AF37" s="310"/>
      <c r="AG37" s="310"/>
      <c r="AH37" s="310"/>
      <c r="AI37" s="310"/>
      <c r="AJ37" s="310"/>
      <c r="AL37" s="108"/>
      <c r="AM37" s="77"/>
      <c r="AN37" s="77"/>
      <c r="AO37" s="37"/>
      <c r="AP37" s="43"/>
      <c r="AQ37" s="37"/>
      <c r="AR37" s="37"/>
      <c r="AS37" s="37"/>
      <c r="AT37" s="37"/>
      <c r="AU37" s="37"/>
      <c r="AV37" s="37"/>
      <c r="AW37" s="37"/>
      <c r="AX37" s="37"/>
      <c r="AY37" s="37"/>
      <c r="AZ37" s="37"/>
      <c r="BA37" s="37"/>
      <c r="BB37" s="109"/>
      <c r="BC37" s="109"/>
      <c r="BD37" s="109"/>
      <c r="BE37" s="37"/>
      <c r="BF37" s="43"/>
      <c r="BG37" s="43"/>
      <c r="BH37" s="43"/>
      <c r="BI37" s="43"/>
      <c r="BJ37" s="43"/>
      <c r="BK37" s="43"/>
      <c r="BL37" s="43"/>
      <c r="BM37" s="37"/>
      <c r="BN37" s="43"/>
      <c r="BO37" s="43"/>
      <c r="BP37" s="43"/>
      <c r="BQ37" s="43"/>
      <c r="BR37" s="43"/>
      <c r="BS37" s="43"/>
      <c r="BT37" s="43"/>
      <c r="BU37" s="43"/>
      <c r="BV37" s="95"/>
      <c r="BW37" s="95"/>
    </row>
    <row r="38" spans="1:75" s="10" customFormat="1" ht="15" outlineLevel="1">
      <c r="A38" s="125">
        <v>158</v>
      </c>
      <c r="B38" s="108" t="s">
        <v>182</v>
      </c>
      <c r="C38" s="77"/>
      <c r="D38" s="77"/>
      <c r="E38" s="37"/>
      <c r="F38" s="43"/>
      <c r="G38" s="37"/>
      <c r="H38" s="37"/>
      <c r="I38" s="37"/>
      <c r="J38" s="37"/>
      <c r="K38" s="37"/>
      <c r="L38" s="37"/>
      <c r="M38" s="37"/>
      <c r="N38" s="37"/>
      <c r="O38" s="37"/>
      <c r="P38" s="37"/>
      <c r="Q38" s="37"/>
      <c r="R38" s="309"/>
      <c r="S38" s="309"/>
      <c r="T38" s="309"/>
      <c r="U38" s="37"/>
      <c r="V38" s="310">
        <v>4540241456</v>
      </c>
      <c r="W38" s="310"/>
      <c r="X38" s="310"/>
      <c r="Y38" s="310"/>
      <c r="Z38" s="310"/>
      <c r="AA38" s="310"/>
      <c r="AB38" s="310"/>
      <c r="AC38" s="158"/>
      <c r="AD38" s="310">
        <v>1207690765</v>
      </c>
      <c r="AE38" s="310"/>
      <c r="AF38" s="310"/>
      <c r="AG38" s="310"/>
      <c r="AH38" s="310"/>
      <c r="AI38" s="310"/>
      <c r="AJ38" s="310"/>
      <c r="AL38" s="108" t="s">
        <v>435</v>
      </c>
      <c r="AM38" s="77"/>
      <c r="AN38" s="77"/>
      <c r="AO38" s="37"/>
      <c r="AP38" s="43"/>
      <c r="AQ38" s="37"/>
      <c r="AR38" s="37"/>
      <c r="AS38" s="37"/>
      <c r="AT38" s="37"/>
      <c r="AU38" s="37"/>
      <c r="AV38" s="37"/>
      <c r="AW38" s="37"/>
      <c r="AX38" s="37"/>
      <c r="AY38" s="37"/>
      <c r="AZ38" s="37"/>
      <c r="BA38" s="37"/>
      <c r="BB38" s="309"/>
      <c r="BC38" s="309"/>
      <c r="BD38" s="309"/>
      <c r="BE38" s="37"/>
      <c r="BF38" s="286"/>
      <c r="BG38" s="286"/>
      <c r="BH38" s="286"/>
      <c r="BI38" s="286"/>
      <c r="BJ38" s="286"/>
      <c r="BK38" s="286"/>
      <c r="BL38" s="286"/>
      <c r="BM38" s="37"/>
      <c r="BN38" s="286"/>
      <c r="BO38" s="286"/>
      <c r="BP38" s="286"/>
      <c r="BQ38" s="286"/>
      <c r="BR38" s="286"/>
      <c r="BS38" s="286"/>
      <c r="BT38" s="286"/>
      <c r="BU38" s="43"/>
      <c r="BV38" s="95"/>
      <c r="BW38" s="95"/>
    </row>
    <row r="39" spans="1:75" s="10" customFormat="1" ht="11.25" customHeight="1" outlineLevel="1">
      <c r="A39" s="125"/>
      <c r="B39" s="113"/>
      <c r="C39" s="77"/>
      <c r="D39" s="77"/>
      <c r="E39" s="37"/>
      <c r="F39" s="43"/>
      <c r="G39" s="37"/>
      <c r="H39" s="37"/>
      <c r="I39" s="37"/>
      <c r="J39" s="37"/>
      <c r="K39" s="37"/>
      <c r="L39" s="37"/>
      <c r="M39" s="37"/>
      <c r="N39" s="37"/>
      <c r="O39" s="37"/>
      <c r="P39" s="37"/>
      <c r="Q39" s="37"/>
      <c r="R39" s="309"/>
      <c r="S39" s="309"/>
      <c r="T39" s="309"/>
      <c r="U39" s="37"/>
      <c r="V39" s="310"/>
      <c r="W39" s="310"/>
      <c r="X39" s="310"/>
      <c r="Y39" s="310"/>
      <c r="Z39" s="310"/>
      <c r="AA39" s="310"/>
      <c r="AB39" s="310"/>
      <c r="AC39" s="158"/>
      <c r="AD39" s="310"/>
      <c r="AE39" s="310"/>
      <c r="AF39" s="310"/>
      <c r="AG39" s="310"/>
      <c r="AH39" s="310"/>
      <c r="AI39" s="310"/>
      <c r="AJ39" s="310"/>
      <c r="AL39" s="113"/>
      <c r="AM39" s="77"/>
      <c r="AN39" s="77"/>
      <c r="AO39" s="37"/>
      <c r="AP39" s="43"/>
      <c r="AQ39" s="37"/>
      <c r="AR39" s="37"/>
      <c r="AS39" s="37"/>
      <c r="AT39" s="37"/>
      <c r="AU39" s="37"/>
      <c r="AV39" s="37"/>
      <c r="AW39" s="37"/>
      <c r="AX39" s="37"/>
      <c r="AY39" s="37"/>
      <c r="AZ39" s="37"/>
      <c r="BA39" s="37"/>
      <c r="BB39" s="309"/>
      <c r="BC39" s="309"/>
      <c r="BD39" s="309"/>
      <c r="BE39" s="37"/>
      <c r="BF39" s="286"/>
      <c r="BG39" s="286"/>
      <c r="BH39" s="286"/>
      <c r="BI39" s="286"/>
      <c r="BJ39" s="286"/>
      <c r="BK39" s="286"/>
      <c r="BL39" s="286"/>
      <c r="BM39" s="37"/>
      <c r="BN39" s="286"/>
      <c r="BO39" s="286"/>
      <c r="BP39" s="286"/>
      <c r="BQ39" s="286"/>
      <c r="BR39" s="286"/>
      <c r="BS39" s="286"/>
      <c r="BT39" s="286"/>
      <c r="BU39" s="43"/>
      <c r="BV39" s="95"/>
      <c r="BW39" s="95"/>
    </row>
    <row r="40" spans="1:75" s="10" customFormat="1" ht="15" outlineLevel="1">
      <c r="A40" s="125">
        <v>200</v>
      </c>
      <c r="B40" s="59" t="s">
        <v>317</v>
      </c>
      <c r="C40" s="77"/>
      <c r="D40" s="77"/>
      <c r="E40" s="37"/>
      <c r="F40" s="43"/>
      <c r="G40" s="37"/>
      <c r="H40" s="37"/>
      <c r="I40" s="37"/>
      <c r="J40" s="37"/>
      <c r="K40" s="37"/>
      <c r="L40" s="37"/>
      <c r="M40" s="37"/>
      <c r="N40" s="37"/>
      <c r="O40" s="37"/>
      <c r="P40" s="37"/>
      <c r="Q40" s="37"/>
      <c r="R40" s="309"/>
      <c r="S40" s="309"/>
      <c r="T40" s="309"/>
      <c r="U40" s="37"/>
      <c r="V40" s="311">
        <v>16607470690</v>
      </c>
      <c r="W40" s="311"/>
      <c r="X40" s="311"/>
      <c r="Y40" s="311"/>
      <c r="Z40" s="311"/>
      <c r="AA40" s="311"/>
      <c r="AB40" s="311"/>
      <c r="AC40" s="158"/>
      <c r="AD40" s="311">
        <v>14073225230</v>
      </c>
      <c r="AE40" s="311"/>
      <c r="AF40" s="311"/>
      <c r="AG40" s="311"/>
      <c r="AH40" s="311"/>
      <c r="AI40" s="311"/>
      <c r="AJ40" s="311"/>
      <c r="AL40" s="59" t="s">
        <v>62</v>
      </c>
      <c r="AM40" s="77"/>
      <c r="AN40" s="77"/>
      <c r="AO40" s="37"/>
      <c r="AP40" s="43"/>
      <c r="AQ40" s="37"/>
      <c r="AR40" s="37"/>
      <c r="AS40" s="37"/>
      <c r="AT40" s="37"/>
      <c r="AU40" s="37"/>
      <c r="AV40" s="37"/>
      <c r="AW40" s="37"/>
      <c r="AX40" s="37"/>
      <c r="AY40" s="37"/>
      <c r="AZ40" s="37"/>
      <c r="BA40" s="37"/>
      <c r="BB40" s="309"/>
      <c r="BC40" s="309"/>
      <c r="BD40" s="309"/>
      <c r="BE40" s="37"/>
      <c r="BF40" s="286"/>
      <c r="BG40" s="286"/>
      <c r="BH40" s="286"/>
      <c r="BI40" s="286"/>
      <c r="BJ40" s="286"/>
      <c r="BK40" s="286"/>
      <c r="BL40" s="286"/>
      <c r="BM40" s="37"/>
      <c r="BN40" s="286"/>
      <c r="BO40" s="286"/>
      <c r="BP40" s="286"/>
      <c r="BQ40" s="286"/>
      <c r="BR40" s="286"/>
      <c r="BS40" s="286"/>
      <c r="BT40" s="286"/>
      <c r="BU40" s="43"/>
      <c r="BV40" s="95"/>
      <c r="BW40" s="95"/>
    </row>
    <row r="41" spans="1:75" s="10" customFormat="1" ht="7.5" customHeight="1" outlineLevel="1">
      <c r="A41" s="125"/>
      <c r="B41" s="37"/>
      <c r="C41" s="77"/>
      <c r="D41" s="77"/>
      <c r="E41" s="37"/>
      <c r="F41" s="43"/>
      <c r="G41" s="37"/>
      <c r="H41" s="37"/>
      <c r="I41" s="37"/>
      <c r="J41" s="37"/>
      <c r="K41" s="37"/>
      <c r="L41" s="37"/>
      <c r="M41" s="37"/>
      <c r="N41" s="37"/>
      <c r="O41" s="37"/>
      <c r="P41" s="37"/>
      <c r="Q41" s="37"/>
      <c r="R41" s="309"/>
      <c r="S41" s="309"/>
      <c r="T41" s="309"/>
      <c r="U41" s="37"/>
      <c r="V41" s="310"/>
      <c r="W41" s="310"/>
      <c r="X41" s="310"/>
      <c r="Y41" s="310"/>
      <c r="Z41" s="310"/>
      <c r="AA41" s="310"/>
      <c r="AB41" s="310"/>
      <c r="AC41" s="158"/>
      <c r="AD41" s="310"/>
      <c r="AE41" s="310"/>
      <c r="AF41" s="310"/>
      <c r="AG41" s="310"/>
      <c r="AH41" s="310"/>
      <c r="AI41" s="310"/>
      <c r="AJ41" s="310"/>
      <c r="AL41" s="37"/>
      <c r="AM41" s="77"/>
      <c r="AN41" s="77"/>
      <c r="AO41" s="37"/>
      <c r="AP41" s="43"/>
      <c r="AQ41" s="37"/>
      <c r="AR41" s="37"/>
      <c r="AS41" s="37"/>
      <c r="AT41" s="37"/>
      <c r="AU41" s="37"/>
      <c r="AV41" s="37"/>
      <c r="AW41" s="37"/>
      <c r="AX41" s="37"/>
      <c r="AY41" s="37"/>
      <c r="AZ41" s="37"/>
      <c r="BA41" s="37"/>
      <c r="BB41" s="309"/>
      <c r="BC41" s="309"/>
      <c r="BD41" s="309"/>
      <c r="BE41" s="37"/>
      <c r="BF41" s="286"/>
      <c r="BG41" s="286"/>
      <c r="BH41" s="286"/>
      <c r="BI41" s="286"/>
      <c r="BJ41" s="286"/>
      <c r="BK41" s="286"/>
      <c r="BL41" s="286"/>
      <c r="BM41" s="37"/>
      <c r="BN41" s="286"/>
      <c r="BO41" s="286"/>
      <c r="BP41" s="286"/>
      <c r="BQ41" s="286"/>
      <c r="BR41" s="286"/>
      <c r="BS41" s="286"/>
      <c r="BT41" s="286"/>
      <c r="BU41" s="43"/>
      <c r="BV41" s="95"/>
      <c r="BW41" s="95"/>
    </row>
    <row r="42" spans="1:75" s="10" customFormat="1" ht="15" outlineLevel="1">
      <c r="A42" s="125">
        <v>210</v>
      </c>
      <c r="B42" s="38" t="s">
        <v>318</v>
      </c>
      <c r="C42" s="77"/>
      <c r="D42" s="77"/>
      <c r="E42" s="37"/>
      <c r="F42" s="43"/>
      <c r="G42" s="37"/>
      <c r="H42" s="37"/>
      <c r="I42" s="37"/>
      <c r="J42" s="37"/>
      <c r="K42" s="37"/>
      <c r="L42" s="37"/>
      <c r="M42" s="37"/>
      <c r="N42" s="37"/>
      <c r="O42" s="37"/>
      <c r="P42" s="37"/>
      <c r="Q42" s="37"/>
      <c r="R42" s="309"/>
      <c r="S42" s="309"/>
      <c r="T42" s="309"/>
      <c r="U42" s="37"/>
      <c r="V42" s="311">
        <v>0</v>
      </c>
      <c r="W42" s="311"/>
      <c r="X42" s="311"/>
      <c r="Y42" s="311"/>
      <c r="Z42" s="311"/>
      <c r="AA42" s="311"/>
      <c r="AB42" s="311"/>
      <c r="AC42" s="158"/>
      <c r="AD42" s="311">
        <v>0</v>
      </c>
      <c r="AE42" s="311"/>
      <c r="AF42" s="311"/>
      <c r="AG42" s="311"/>
      <c r="AH42" s="311"/>
      <c r="AI42" s="311"/>
      <c r="AJ42" s="311"/>
      <c r="AL42" s="38" t="s">
        <v>9</v>
      </c>
      <c r="AM42" s="77"/>
      <c r="AN42" s="77"/>
      <c r="AO42" s="37"/>
      <c r="AP42" s="43"/>
      <c r="AQ42" s="37"/>
      <c r="AR42" s="37"/>
      <c r="AS42" s="37"/>
      <c r="AT42" s="37"/>
      <c r="AU42" s="37"/>
      <c r="AV42" s="37"/>
      <c r="AW42" s="37"/>
      <c r="AX42" s="37"/>
      <c r="AY42" s="37"/>
      <c r="AZ42" s="37"/>
      <c r="BA42" s="37"/>
      <c r="BB42" s="309"/>
      <c r="BC42" s="309"/>
      <c r="BD42" s="309"/>
      <c r="BE42" s="37"/>
      <c r="BF42" s="286"/>
      <c r="BG42" s="286"/>
      <c r="BH42" s="286"/>
      <c r="BI42" s="286"/>
      <c r="BJ42" s="286"/>
      <c r="BK42" s="286"/>
      <c r="BL42" s="286"/>
      <c r="BM42" s="37"/>
      <c r="BN42" s="286"/>
      <c r="BO42" s="286"/>
      <c r="BP42" s="286"/>
      <c r="BQ42" s="286"/>
      <c r="BR42" s="286"/>
      <c r="BS42" s="286"/>
      <c r="BT42" s="286"/>
      <c r="BU42" s="43"/>
      <c r="BV42" s="95"/>
      <c r="BW42" s="95"/>
    </row>
    <row r="43" spans="1:75" s="10" customFormat="1" ht="15" customHeight="1" hidden="1" outlineLevel="1">
      <c r="A43" s="125">
        <v>211</v>
      </c>
      <c r="B43" s="37" t="s">
        <v>319</v>
      </c>
      <c r="C43" s="77"/>
      <c r="D43" s="77"/>
      <c r="E43" s="37"/>
      <c r="F43" s="43"/>
      <c r="G43" s="37"/>
      <c r="H43" s="37"/>
      <c r="I43" s="37"/>
      <c r="J43" s="37"/>
      <c r="K43" s="37"/>
      <c r="L43" s="37"/>
      <c r="M43" s="37"/>
      <c r="N43" s="37"/>
      <c r="O43" s="37"/>
      <c r="P43" s="37"/>
      <c r="Q43" s="37"/>
      <c r="R43" s="308"/>
      <c r="S43" s="308"/>
      <c r="T43" s="308"/>
      <c r="U43" s="37"/>
      <c r="V43" s="310" t="e">
        <f>IF(ISBLANK($A43)=FALSE,VLOOKUP($A43,#REF!,#REF!,0),0)</f>
        <v>#REF!</v>
      </c>
      <c r="W43" s="310"/>
      <c r="X43" s="310"/>
      <c r="Y43" s="310"/>
      <c r="Z43" s="310"/>
      <c r="AA43" s="310"/>
      <c r="AB43" s="310"/>
      <c r="AC43" s="158"/>
      <c r="AD43" s="310" t="e">
        <f>IF(ISBLANK($A43)=FALSE,VLOOKUP($A43,#REF!,#REF!,0),0)</f>
        <v>#REF!</v>
      </c>
      <c r="AE43" s="310"/>
      <c r="AF43" s="310"/>
      <c r="AG43" s="310"/>
      <c r="AH43" s="310"/>
      <c r="AI43" s="310"/>
      <c r="AJ43" s="310"/>
      <c r="AL43" s="37" t="s">
        <v>10</v>
      </c>
      <c r="AM43" s="77"/>
      <c r="AN43" s="77"/>
      <c r="AO43" s="37"/>
      <c r="AP43" s="43"/>
      <c r="AQ43" s="37"/>
      <c r="AR43" s="37"/>
      <c r="AS43" s="37"/>
      <c r="AT43" s="37"/>
      <c r="AU43" s="37"/>
      <c r="AV43" s="37"/>
      <c r="AW43" s="37"/>
      <c r="AX43" s="37"/>
      <c r="AY43" s="37"/>
      <c r="AZ43" s="37"/>
      <c r="BA43" s="37"/>
      <c r="BB43" s="308">
        <v>5</v>
      </c>
      <c r="BC43" s="308"/>
      <c r="BD43" s="308"/>
      <c r="BE43" s="37"/>
      <c r="BF43" s="286"/>
      <c r="BG43" s="286"/>
      <c r="BH43" s="286"/>
      <c r="BI43" s="286"/>
      <c r="BJ43" s="286"/>
      <c r="BK43" s="286"/>
      <c r="BL43" s="286"/>
      <c r="BM43" s="37"/>
      <c r="BN43" s="286"/>
      <c r="BO43" s="286"/>
      <c r="BP43" s="286"/>
      <c r="BQ43" s="286"/>
      <c r="BR43" s="286"/>
      <c r="BS43" s="286"/>
      <c r="BT43" s="286"/>
      <c r="BU43" s="43"/>
      <c r="BV43" s="95"/>
      <c r="BW43" s="95"/>
    </row>
    <row r="44" spans="1:75" s="10" customFormat="1" ht="15" customHeight="1" hidden="1" outlineLevel="1">
      <c r="A44" s="125">
        <v>212</v>
      </c>
      <c r="B44" s="37" t="s">
        <v>184</v>
      </c>
      <c r="C44" s="77"/>
      <c r="D44" s="77"/>
      <c r="E44" s="37"/>
      <c r="F44" s="43"/>
      <c r="G44" s="37"/>
      <c r="H44" s="37"/>
      <c r="I44" s="37"/>
      <c r="J44" s="37"/>
      <c r="K44" s="37"/>
      <c r="L44" s="37"/>
      <c r="M44" s="37"/>
      <c r="N44" s="37"/>
      <c r="O44" s="37"/>
      <c r="P44" s="37"/>
      <c r="Q44" s="37"/>
      <c r="R44" s="122"/>
      <c r="S44" s="122"/>
      <c r="T44" s="122"/>
      <c r="U44" s="37"/>
      <c r="V44" s="310" t="e">
        <f>IF(ISBLANK($A44)=FALSE,VLOOKUP($A44,#REF!,#REF!,0),0)</f>
        <v>#REF!</v>
      </c>
      <c r="W44" s="310"/>
      <c r="X44" s="310"/>
      <c r="Y44" s="310"/>
      <c r="Z44" s="310"/>
      <c r="AA44" s="310"/>
      <c r="AB44" s="310"/>
      <c r="AC44" s="158"/>
      <c r="AD44" s="310" t="e">
        <f>IF(ISBLANK($A44)=FALSE,VLOOKUP($A44,#REF!,#REF!,0),0)</f>
        <v>#REF!</v>
      </c>
      <c r="AE44" s="310"/>
      <c r="AF44" s="310"/>
      <c r="AG44" s="310"/>
      <c r="AH44" s="310"/>
      <c r="AI44" s="310"/>
      <c r="AJ44" s="310"/>
      <c r="AL44" s="37"/>
      <c r="AM44" s="77"/>
      <c r="AN44" s="77"/>
      <c r="AO44" s="37"/>
      <c r="AP44" s="43"/>
      <c r="AQ44" s="37"/>
      <c r="AR44" s="37"/>
      <c r="AS44" s="37"/>
      <c r="AT44" s="37"/>
      <c r="AU44" s="37"/>
      <c r="AV44" s="37"/>
      <c r="AW44" s="37"/>
      <c r="AX44" s="37"/>
      <c r="AY44" s="37"/>
      <c r="AZ44" s="37"/>
      <c r="BA44" s="37"/>
      <c r="BB44" s="122"/>
      <c r="BC44" s="122"/>
      <c r="BD44" s="122"/>
      <c r="BE44" s="37"/>
      <c r="BF44" s="43"/>
      <c r="BG44" s="43"/>
      <c r="BH44" s="43"/>
      <c r="BI44" s="43"/>
      <c r="BJ44" s="43"/>
      <c r="BK44" s="43"/>
      <c r="BL44" s="43"/>
      <c r="BM44" s="37"/>
      <c r="BN44" s="43"/>
      <c r="BO44" s="43"/>
      <c r="BP44" s="43"/>
      <c r="BQ44" s="43"/>
      <c r="BR44" s="43"/>
      <c r="BS44" s="43"/>
      <c r="BT44" s="43"/>
      <c r="BU44" s="43"/>
      <c r="BV44" s="95"/>
      <c r="BW44" s="95"/>
    </row>
    <row r="45" spans="1:75" s="10" customFormat="1" ht="15" customHeight="1" hidden="1" outlineLevel="1">
      <c r="A45" s="125">
        <v>213</v>
      </c>
      <c r="B45" s="37" t="s">
        <v>187</v>
      </c>
      <c r="C45" s="77"/>
      <c r="D45" s="77"/>
      <c r="E45" s="37"/>
      <c r="F45" s="43"/>
      <c r="G45" s="37"/>
      <c r="H45" s="37"/>
      <c r="I45" s="37"/>
      <c r="J45" s="37"/>
      <c r="K45" s="37"/>
      <c r="L45" s="37"/>
      <c r="M45" s="37"/>
      <c r="N45" s="37"/>
      <c r="O45" s="37"/>
      <c r="P45" s="37"/>
      <c r="Q45" s="37"/>
      <c r="R45" s="309"/>
      <c r="S45" s="309"/>
      <c r="T45" s="309"/>
      <c r="U45" s="37"/>
      <c r="V45" s="310" t="e">
        <f>IF(ISBLANK($A45)=FALSE,VLOOKUP($A45,#REF!,#REF!,0),0)</f>
        <v>#REF!</v>
      </c>
      <c r="W45" s="310"/>
      <c r="X45" s="310"/>
      <c r="Y45" s="310"/>
      <c r="Z45" s="310"/>
      <c r="AA45" s="310"/>
      <c r="AB45" s="310"/>
      <c r="AC45" s="158"/>
      <c r="AD45" s="310" t="e">
        <f>IF(ISBLANK($A45)=FALSE,VLOOKUP($A45,#REF!,#REF!,0),0)</f>
        <v>#REF!</v>
      </c>
      <c r="AE45" s="310"/>
      <c r="AF45" s="310"/>
      <c r="AG45" s="310"/>
      <c r="AH45" s="310"/>
      <c r="AI45" s="310"/>
      <c r="AJ45" s="310"/>
      <c r="AL45" s="37" t="s">
        <v>11</v>
      </c>
      <c r="AM45" s="77"/>
      <c r="AN45" s="77"/>
      <c r="AO45" s="37"/>
      <c r="AP45" s="43"/>
      <c r="AQ45" s="37"/>
      <c r="AR45" s="37"/>
      <c r="AS45" s="37"/>
      <c r="AT45" s="37"/>
      <c r="AU45" s="37"/>
      <c r="AV45" s="37"/>
      <c r="AW45" s="37"/>
      <c r="AX45" s="37"/>
      <c r="AY45" s="37"/>
      <c r="AZ45" s="37"/>
      <c r="BA45" s="37"/>
      <c r="BB45" s="309"/>
      <c r="BC45" s="309"/>
      <c r="BD45" s="309"/>
      <c r="BE45" s="37"/>
      <c r="BF45" s="286"/>
      <c r="BG45" s="286"/>
      <c r="BH45" s="286"/>
      <c r="BI45" s="286"/>
      <c r="BJ45" s="286"/>
      <c r="BK45" s="286"/>
      <c r="BL45" s="286"/>
      <c r="BM45" s="37"/>
      <c r="BN45" s="286"/>
      <c r="BO45" s="286"/>
      <c r="BP45" s="286"/>
      <c r="BQ45" s="286"/>
      <c r="BR45" s="286"/>
      <c r="BS45" s="286"/>
      <c r="BT45" s="286"/>
      <c r="BU45" s="43"/>
      <c r="BV45" s="95"/>
      <c r="BW45" s="95"/>
    </row>
    <row r="46" spans="1:75" s="10" customFormat="1" ht="15" customHeight="1" hidden="1" outlineLevel="1">
      <c r="A46" s="125">
        <v>218</v>
      </c>
      <c r="B46" s="37" t="s">
        <v>185</v>
      </c>
      <c r="C46" s="77"/>
      <c r="D46" s="77"/>
      <c r="E46" s="37"/>
      <c r="F46" s="43"/>
      <c r="G46" s="37"/>
      <c r="H46" s="37"/>
      <c r="I46" s="37"/>
      <c r="J46" s="37"/>
      <c r="K46" s="37"/>
      <c r="L46" s="37"/>
      <c r="M46" s="37"/>
      <c r="N46" s="37"/>
      <c r="O46" s="37"/>
      <c r="P46" s="37"/>
      <c r="Q46" s="37"/>
      <c r="R46" s="309"/>
      <c r="S46" s="309"/>
      <c r="T46" s="309"/>
      <c r="U46" s="37"/>
      <c r="V46" s="310" t="e">
        <f>IF(ISBLANK($A46)=FALSE,VLOOKUP($A46,#REF!,#REF!,0),0)</f>
        <v>#REF!</v>
      </c>
      <c r="W46" s="310"/>
      <c r="X46" s="310"/>
      <c r="Y46" s="310"/>
      <c r="Z46" s="310"/>
      <c r="AA46" s="310"/>
      <c r="AB46" s="310"/>
      <c r="AC46" s="158"/>
      <c r="AD46" s="310" t="e">
        <f>IF(ISBLANK($A46)=FALSE,VLOOKUP($A46,#REF!,#REF!,0),0)</f>
        <v>#REF!</v>
      </c>
      <c r="AE46" s="310"/>
      <c r="AF46" s="310"/>
      <c r="AG46" s="310"/>
      <c r="AH46" s="310"/>
      <c r="AI46" s="310"/>
      <c r="AJ46" s="310"/>
      <c r="AL46" s="37" t="s">
        <v>12</v>
      </c>
      <c r="AM46" s="77"/>
      <c r="AN46" s="77"/>
      <c r="AO46" s="37"/>
      <c r="AP46" s="43"/>
      <c r="AQ46" s="37"/>
      <c r="AR46" s="37"/>
      <c r="AS46" s="37"/>
      <c r="AT46" s="37"/>
      <c r="AU46" s="37"/>
      <c r="AV46" s="37"/>
      <c r="AW46" s="37"/>
      <c r="AX46" s="37"/>
      <c r="AY46" s="37"/>
      <c r="AZ46" s="37"/>
      <c r="BA46" s="37"/>
      <c r="BB46" s="309"/>
      <c r="BC46" s="309"/>
      <c r="BD46" s="309"/>
      <c r="BE46" s="37"/>
      <c r="BF46" s="286"/>
      <c r="BG46" s="286"/>
      <c r="BH46" s="286"/>
      <c r="BI46" s="286"/>
      <c r="BJ46" s="286"/>
      <c r="BK46" s="286"/>
      <c r="BL46" s="286"/>
      <c r="BM46" s="37"/>
      <c r="BN46" s="286"/>
      <c r="BO46" s="286"/>
      <c r="BP46" s="286"/>
      <c r="BQ46" s="286"/>
      <c r="BR46" s="286"/>
      <c r="BS46" s="286"/>
      <c r="BT46" s="286"/>
      <c r="BU46" s="43"/>
      <c r="BV46" s="95"/>
      <c r="BW46" s="95"/>
    </row>
    <row r="47" spans="1:75" s="10" customFormat="1" ht="15" customHeight="1" hidden="1" outlineLevel="1">
      <c r="A47" s="125">
        <v>219</v>
      </c>
      <c r="B47" s="37" t="s">
        <v>186</v>
      </c>
      <c r="C47" s="77"/>
      <c r="D47" s="77"/>
      <c r="E47" s="37"/>
      <c r="F47" s="43"/>
      <c r="G47" s="37"/>
      <c r="H47" s="37"/>
      <c r="I47" s="37"/>
      <c r="J47" s="37"/>
      <c r="K47" s="37"/>
      <c r="L47" s="37"/>
      <c r="M47" s="37"/>
      <c r="N47" s="37"/>
      <c r="O47" s="37"/>
      <c r="P47" s="37"/>
      <c r="Q47" s="37"/>
      <c r="R47" s="309"/>
      <c r="S47" s="309"/>
      <c r="T47" s="309"/>
      <c r="U47" s="37"/>
      <c r="V47" s="310" t="e">
        <f>IF(ISBLANK($A47)=FALSE,VLOOKUP($A47,#REF!,#REF!,0),0)</f>
        <v>#REF!</v>
      </c>
      <c r="W47" s="310"/>
      <c r="X47" s="310"/>
      <c r="Y47" s="310"/>
      <c r="Z47" s="310"/>
      <c r="AA47" s="310"/>
      <c r="AB47" s="310"/>
      <c r="AC47" s="158"/>
      <c r="AD47" s="310" t="e">
        <f>IF(ISBLANK($A47)=FALSE,VLOOKUP($A47,#REF!,#REF!,0),0)</f>
        <v>#REF!</v>
      </c>
      <c r="AE47" s="310"/>
      <c r="AF47" s="310"/>
      <c r="AG47" s="310"/>
      <c r="AH47" s="310"/>
      <c r="AI47" s="310"/>
      <c r="AJ47" s="310"/>
      <c r="AL47" s="37" t="s">
        <v>392</v>
      </c>
      <c r="AM47" s="77"/>
      <c r="AN47" s="77"/>
      <c r="AO47" s="37"/>
      <c r="AP47" s="43"/>
      <c r="AQ47" s="37"/>
      <c r="AR47" s="37"/>
      <c r="AS47" s="37"/>
      <c r="AT47" s="37"/>
      <c r="AU47" s="37"/>
      <c r="AV47" s="37"/>
      <c r="AW47" s="37"/>
      <c r="AX47" s="37"/>
      <c r="AY47" s="37"/>
      <c r="AZ47" s="37"/>
      <c r="BA47" s="37"/>
      <c r="BB47" s="309"/>
      <c r="BC47" s="309"/>
      <c r="BD47" s="309"/>
      <c r="BE47" s="37"/>
      <c r="BF47" s="286"/>
      <c r="BG47" s="286"/>
      <c r="BH47" s="286"/>
      <c r="BI47" s="286"/>
      <c r="BJ47" s="286"/>
      <c r="BK47" s="286"/>
      <c r="BL47" s="286"/>
      <c r="BM47" s="37"/>
      <c r="BN47" s="286"/>
      <c r="BO47" s="286"/>
      <c r="BP47" s="286"/>
      <c r="BQ47" s="286"/>
      <c r="BR47" s="286"/>
      <c r="BS47" s="286"/>
      <c r="BT47" s="286"/>
      <c r="BU47" s="43"/>
      <c r="BV47" s="95"/>
      <c r="BW47" s="95"/>
    </row>
    <row r="48" spans="1:75" s="10" customFormat="1" ht="6.75" customHeight="1" outlineLevel="1">
      <c r="A48" s="125"/>
      <c r="B48" s="37"/>
      <c r="C48" s="77"/>
      <c r="D48" s="77"/>
      <c r="E48" s="37"/>
      <c r="F48" s="43"/>
      <c r="G48" s="37"/>
      <c r="H48" s="37"/>
      <c r="I48" s="37"/>
      <c r="J48" s="37"/>
      <c r="K48" s="37"/>
      <c r="L48" s="37"/>
      <c r="M48" s="37"/>
      <c r="N48" s="37"/>
      <c r="O48" s="37"/>
      <c r="P48" s="37"/>
      <c r="Q48" s="37"/>
      <c r="R48" s="309"/>
      <c r="S48" s="309"/>
      <c r="T48" s="309"/>
      <c r="U48" s="37"/>
      <c r="V48" s="310"/>
      <c r="W48" s="310"/>
      <c r="X48" s="310"/>
      <c r="Y48" s="310"/>
      <c r="Z48" s="310"/>
      <c r="AA48" s="310"/>
      <c r="AB48" s="310"/>
      <c r="AC48" s="158"/>
      <c r="AD48" s="310"/>
      <c r="AE48" s="310"/>
      <c r="AF48" s="310"/>
      <c r="AG48" s="310"/>
      <c r="AH48" s="310"/>
      <c r="AI48" s="310"/>
      <c r="AJ48" s="310"/>
      <c r="AL48" s="37"/>
      <c r="AM48" s="77"/>
      <c r="AN48" s="77"/>
      <c r="AO48" s="37"/>
      <c r="AP48" s="43"/>
      <c r="AQ48" s="37"/>
      <c r="AR48" s="37"/>
      <c r="AS48" s="37"/>
      <c r="AT48" s="37"/>
      <c r="AU48" s="37"/>
      <c r="AV48" s="37"/>
      <c r="AW48" s="37"/>
      <c r="AX48" s="37"/>
      <c r="AY48" s="37"/>
      <c r="AZ48" s="37"/>
      <c r="BA48" s="37"/>
      <c r="BB48" s="309"/>
      <c r="BC48" s="309"/>
      <c r="BD48" s="309"/>
      <c r="BE48" s="37"/>
      <c r="BF48" s="286"/>
      <c r="BG48" s="286"/>
      <c r="BH48" s="286"/>
      <c r="BI48" s="286"/>
      <c r="BJ48" s="286"/>
      <c r="BK48" s="286"/>
      <c r="BL48" s="286"/>
      <c r="BM48" s="37"/>
      <c r="BN48" s="286"/>
      <c r="BO48" s="286"/>
      <c r="BP48" s="286"/>
      <c r="BQ48" s="286"/>
      <c r="BR48" s="286"/>
      <c r="BS48" s="286"/>
      <c r="BT48" s="286"/>
      <c r="BU48" s="43"/>
      <c r="BV48" s="95"/>
      <c r="BW48" s="95"/>
    </row>
    <row r="49" spans="1:75" s="10" customFormat="1" ht="15" outlineLevel="1">
      <c r="A49" s="125">
        <v>220</v>
      </c>
      <c r="B49" s="59" t="s">
        <v>320</v>
      </c>
      <c r="C49" s="77"/>
      <c r="D49" s="77"/>
      <c r="E49" s="37"/>
      <c r="F49" s="43"/>
      <c r="G49" s="37"/>
      <c r="H49" s="37"/>
      <c r="I49" s="37"/>
      <c r="J49" s="37"/>
      <c r="K49" s="37"/>
      <c r="L49" s="37"/>
      <c r="M49" s="37"/>
      <c r="N49" s="37"/>
      <c r="O49" s="37"/>
      <c r="P49" s="37"/>
      <c r="Q49" s="37"/>
      <c r="R49" s="309"/>
      <c r="S49" s="309"/>
      <c r="T49" s="309"/>
      <c r="U49" s="37"/>
      <c r="V49" s="311">
        <v>15360259108</v>
      </c>
      <c r="W49" s="311"/>
      <c r="X49" s="311"/>
      <c r="Y49" s="311"/>
      <c r="Z49" s="311"/>
      <c r="AA49" s="311"/>
      <c r="AB49" s="311"/>
      <c r="AC49" s="158"/>
      <c r="AD49" s="311">
        <v>13522236420</v>
      </c>
      <c r="AE49" s="311"/>
      <c r="AF49" s="311"/>
      <c r="AG49" s="311"/>
      <c r="AH49" s="311"/>
      <c r="AI49" s="311"/>
      <c r="AJ49" s="311"/>
      <c r="AL49" s="59" t="s">
        <v>393</v>
      </c>
      <c r="AM49" s="77"/>
      <c r="AN49" s="77"/>
      <c r="AO49" s="37"/>
      <c r="AP49" s="43"/>
      <c r="AQ49" s="37"/>
      <c r="AR49" s="37"/>
      <c r="AS49" s="37"/>
      <c r="AT49" s="37"/>
      <c r="AU49" s="37"/>
      <c r="AV49" s="37"/>
      <c r="AW49" s="37"/>
      <c r="AX49" s="37"/>
      <c r="AY49" s="37"/>
      <c r="AZ49" s="37"/>
      <c r="BA49" s="37"/>
      <c r="BB49" s="309"/>
      <c r="BC49" s="309"/>
      <c r="BD49" s="309"/>
      <c r="BE49" s="37"/>
      <c r="BF49" s="286"/>
      <c r="BG49" s="286"/>
      <c r="BH49" s="286"/>
      <c r="BI49" s="286"/>
      <c r="BJ49" s="286"/>
      <c r="BK49" s="286"/>
      <c r="BL49" s="286"/>
      <c r="BM49" s="37"/>
      <c r="BN49" s="286"/>
      <c r="BO49" s="286"/>
      <c r="BP49" s="286"/>
      <c r="BQ49" s="286"/>
      <c r="BR49" s="286"/>
      <c r="BS49" s="286"/>
      <c r="BT49" s="286"/>
      <c r="BU49" s="43"/>
      <c r="BV49" s="95"/>
      <c r="BW49" s="95"/>
    </row>
    <row r="50" spans="1:75" s="10" customFormat="1" ht="15" outlineLevel="1">
      <c r="A50" s="125">
        <v>221</v>
      </c>
      <c r="B50" s="108" t="s">
        <v>322</v>
      </c>
      <c r="C50" s="77"/>
      <c r="D50" s="77"/>
      <c r="E50" s="37"/>
      <c r="F50" s="43"/>
      <c r="G50" s="37"/>
      <c r="H50" s="37"/>
      <c r="I50" s="37"/>
      <c r="J50" s="37"/>
      <c r="K50" s="37"/>
      <c r="L50" s="37"/>
      <c r="M50" s="37"/>
      <c r="N50" s="37"/>
      <c r="O50" s="37"/>
      <c r="P50" s="37"/>
      <c r="Q50" s="37"/>
      <c r="R50" s="307">
        <v>6</v>
      </c>
      <c r="S50" s="307"/>
      <c r="T50" s="307"/>
      <c r="U50" s="37"/>
      <c r="V50" s="310">
        <v>6071487902</v>
      </c>
      <c r="W50" s="310"/>
      <c r="X50" s="310"/>
      <c r="Y50" s="310"/>
      <c r="Z50" s="310"/>
      <c r="AA50" s="310"/>
      <c r="AB50" s="310"/>
      <c r="AC50" s="158"/>
      <c r="AD50" s="310">
        <v>5965059030</v>
      </c>
      <c r="AE50" s="310"/>
      <c r="AF50" s="310"/>
      <c r="AG50" s="310"/>
      <c r="AH50" s="310"/>
      <c r="AI50" s="310"/>
      <c r="AJ50" s="310"/>
      <c r="AL50" s="108" t="s">
        <v>394</v>
      </c>
      <c r="AM50" s="77"/>
      <c r="AN50" s="77"/>
      <c r="AO50" s="37"/>
      <c r="AP50" s="43"/>
      <c r="AQ50" s="37"/>
      <c r="AR50" s="37"/>
      <c r="AS50" s="37"/>
      <c r="AT50" s="37"/>
      <c r="AU50" s="37"/>
      <c r="AV50" s="37"/>
      <c r="AW50" s="37"/>
      <c r="AX50" s="37"/>
      <c r="AY50" s="37"/>
      <c r="AZ50" s="37"/>
      <c r="BA50" s="37"/>
      <c r="BB50" s="307">
        <v>6</v>
      </c>
      <c r="BC50" s="307"/>
      <c r="BD50" s="307"/>
      <c r="BE50" s="37"/>
      <c r="BF50" s="286"/>
      <c r="BG50" s="286"/>
      <c r="BH50" s="286"/>
      <c r="BI50" s="286"/>
      <c r="BJ50" s="286"/>
      <c r="BK50" s="286"/>
      <c r="BL50" s="286"/>
      <c r="BM50" s="37"/>
      <c r="BN50" s="286"/>
      <c r="BO50" s="286"/>
      <c r="BP50" s="286"/>
      <c r="BQ50" s="286"/>
      <c r="BR50" s="286"/>
      <c r="BS50" s="286"/>
      <c r="BT50" s="286"/>
      <c r="BU50" s="43"/>
      <c r="BV50" s="95"/>
      <c r="BW50" s="95"/>
    </row>
    <row r="51" spans="1:75" s="10" customFormat="1" ht="15" outlineLevel="1">
      <c r="A51" s="126">
        <v>222</v>
      </c>
      <c r="B51" s="116" t="s">
        <v>326</v>
      </c>
      <c r="C51" s="77"/>
      <c r="D51" s="77"/>
      <c r="E51" s="37"/>
      <c r="F51" s="43"/>
      <c r="G51" s="37"/>
      <c r="H51" s="37"/>
      <c r="I51" s="37"/>
      <c r="J51" s="37"/>
      <c r="K51" s="37"/>
      <c r="L51" s="37"/>
      <c r="M51" s="37"/>
      <c r="N51" s="37"/>
      <c r="O51" s="37"/>
      <c r="P51" s="37"/>
      <c r="Q51" s="37"/>
      <c r="R51" s="309"/>
      <c r="S51" s="309"/>
      <c r="T51" s="309"/>
      <c r="U51" s="37"/>
      <c r="V51" s="318">
        <v>9248663244</v>
      </c>
      <c r="W51" s="318"/>
      <c r="X51" s="318"/>
      <c r="Y51" s="318"/>
      <c r="Z51" s="318"/>
      <c r="AA51" s="318"/>
      <c r="AB51" s="318"/>
      <c r="AC51" s="159"/>
      <c r="AD51" s="318">
        <v>8676175531</v>
      </c>
      <c r="AE51" s="318"/>
      <c r="AF51" s="318"/>
      <c r="AG51" s="318"/>
      <c r="AH51" s="318"/>
      <c r="AI51" s="318"/>
      <c r="AJ51" s="318"/>
      <c r="AL51" s="116" t="s">
        <v>434</v>
      </c>
      <c r="AM51" s="77"/>
      <c r="AN51" s="77"/>
      <c r="AO51" s="37"/>
      <c r="AP51" s="43"/>
      <c r="AQ51" s="37"/>
      <c r="AR51" s="37"/>
      <c r="AS51" s="37"/>
      <c r="AT51" s="37"/>
      <c r="AU51" s="37"/>
      <c r="AV51" s="37"/>
      <c r="AW51" s="37"/>
      <c r="AX51" s="37"/>
      <c r="AY51" s="37"/>
      <c r="AZ51" s="37"/>
      <c r="BA51" s="37"/>
      <c r="BB51" s="309"/>
      <c r="BC51" s="309"/>
      <c r="BD51" s="309"/>
      <c r="BE51" s="37"/>
      <c r="BF51" s="286"/>
      <c r="BG51" s="286"/>
      <c r="BH51" s="286"/>
      <c r="BI51" s="286"/>
      <c r="BJ51" s="286"/>
      <c r="BK51" s="286"/>
      <c r="BL51" s="286"/>
      <c r="BM51" s="37"/>
      <c r="BN51" s="286"/>
      <c r="BO51" s="286"/>
      <c r="BP51" s="286"/>
      <c r="BQ51" s="286"/>
      <c r="BR51" s="286"/>
      <c r="BS51" s="286"/>
      <c r="BT51" s="286"/>
      <c r="BU51" s="43"/>
      <c r="BV51" s="95"/>
      <c r="BW51" s="95"/>
    </row>
    <row r="52" spans="1:75" s="10" customFormat="1" ht="15" outlineLevel="1">
      <c r="A52" s="126">
        <v>223</v>
      </c>
      <c r="B52" s="116" t="s">
        <v>327</v>
      </c>
      <c r="C52" s="77"/>
      <c r="D52" s="77"/>
      <c r="E52" s="37"/>
      <c r="F52" s="43"/>
      <c r="G52" s="37"/>
      <c r="H52" s="37"/>
      <c r="I52" s="37"/>
      <c r="J52" s="37"/>
      <c r="K52" s="37"/>
      <c r="L52" s="37"/>
      <c r="M52" s="37"/>
      <c r="N52" s="37"/>
      <c r="O52" s="37"/>
      <c r="P52" s="37"/>
      <c r="Q52" s="37"/>
      <c r="R52" s="309"/>
      <c r="S52" s="309"/>
      <c r="T52" s="309"/>
      <c r="U52" s="37"/>
      <c r="V52" s="318">
        <v>-3177175342</v>
      </c>
      <c r="W52" s="318"/>
      <c r="X52" s="318"/>
      <c r="Y52" s="318"/>
      <c r="Z52" s="318"/>
      <c r="AA52" s="318"/>
      <c r="AB52" s="318"/>
      <c r="AC52" s="159"/>
      <c r="AD52" s="318">
        <v>-2711116501</v>
      </c>
      <c r="AE52" s="318"/>
      <c r="AF52" s="318"/>
      <c r="AG52" s="318"/>
      <c r="AH52" s="318"/>
      <c r="AI52" s="318"/>
      <c r="AJ52" s="318"/>
      <c r="AL52" s="116" t="s">
        <v>13</v>
      </c>
      <c r="AM52" s="77"/>
      <c r="AN52" s="77"/>
      <c r="AO52" s="37"/>
      <c r="AP52" s="43"/>
      <c r="AQ52" s="37"/>
      <c r="AR52" s="37"/>
      <c r="AS52" s="37"/>
      <c r="AT52" s="37"/>
      <c r="AU52" s="37"/>
      <c r="AV52" s="37"/>
      <c r="AW52" s="37"/>
      <c r="AX52" s="37"/>
      <c r="AY52" s="37"/>
      <c r="AZ52" s="37"/>
      <c r="BA52" s="37"/>
      <c r="BB52" s="309"/>
      <c r="BC52" s="309"/>
      <c r="BD52" s="309"/>
      <c r="BE52" s="37"/>
      <c r="BF52" s="286"/>
      <c r="BG52" s="286"/>
      <c r="BH52" s="286"/>
      <c r="BI52" s="286"/>
      <c r="BJ52" s="286"/>
      <c r="BK52" s="286"/>
      <c r="BL52" s="286"/>
      <c r="BM52" s="37"/>
      <c r="BN52" s="286"/>
      <c r="BO52" s="286"/>
      <c r="BP52" s="286"/>
      <c r="BQ52" s="286"/>
      <c r="BR52" s="286"/>
      <c r="BS52" s="286"/>
      <c r="BT52" s="286"/>
      <c r="BU52" s="43"/>
      <c r="BV52" s="95"/>
      <c r="BW52" s="95"/>
    </row>
    <row r="53" spans="1:75" s="10" customFormat="1" ht="15" outlineLevel="1">
      <c r="A53" s="125">
        <v>224</v>
      </c>
      <c r="B53" s="108" t="s">
        <v>323</v>
      </c>
      <c r="C53" s="77"/>
      <c r="D53" s="77"/>
      <c r="E53" s="37"/>
      <c r="F53" s="43"/>
      <c r="G53" s="37"/>
      <c r="H53" s="37"/>
      <c r="I53" s="37"/>
      <c r="J53" s="37"/>
      <c r="K53" s="37"/>
      <c r="L53" s="37"/>
      <c r="M53" s="37"/>
      <c r="N53" s="37"/>
      <c r="O53" s="37"/>
      <c r="P53" s="37"/>
      <c r="Q53" s="37"/>
      <c r="R53" s="307"/>
      <c r="S53" s="307"/>
      <c r="T53" s="307"/>
      <c r="U53" s="37"/>
      <c r="V53" s="310">
        <v>0</v>
      </c>
      <c r="W53" s="310"/>
      <c r="X53" s="310"/>
      <c r="Y53" s="310"/>
      <c r="Z53" s="310"/>
      <c r="AA53" s="310"/>
      <c r="AB53" s="310"/>
      <c r="AC53" s="158"/>
      <c r="AD53" s="310">
        <v>0</v>
      </c>
      <c r="AE53" s="310"/>
      <c r="AF53" s="310"/>
      <c r="AG53" s="310"/>
      <c r="AH53" s="310"/>
      <c r="AI53" s="310"/>
      <c r="AJ53" s="310"/>
      <c r="AL53" s="108" t="s">
        <v>396</v>
      </c>
      <c r="AM53" s="77"/>
      <c r="AN53" s="77"/>
      <c r="AO53" s="37"/>
      <c r="AP53" s="43"/>
      <c r="AQ53" s="37"/>
      <c r="AR53" s="37"/>
      <c r="AS53" s="37"/>
      <c r="AT53" s="37"/>
      <c r="AU53" s="37"/>
      <c r="AV53" s="37"/>
      <c r="AW53" s="37"/>
      <c r="AX53" s="37"/>
      <c r="AY53" s="37"/>
      <c r="AZ53" s="37"/>
      <c r="BA53" s="37"/>
      <c r="BB53" s="307">
        <v>7</v>
      </c>
      <c r="BC53" s="307"/>
      <c r="BD53" s="307"/>
      <c r="BE53" s="37"/>
      <c r="BF53" s="286"/>
      <c r="BG53" s="286"/>
      <c r="BH53" s="286"/>
      <c r="BI53" s="286"/>
      <c r="BJ53" s="286"/>
      <c r="BK53" s="286"/>
      <c r="BL53" s="286"/>
      <c r="BM53" s="37"/>
      <c r="BN53" s="286"/>
      <c r="BO53" s="286"/>
      <c r="BP53" s="286"/>
      <c r="BQ53" s="286"/>
      <c r="BR53" s="286"/>
      <c r="BS53" s="286"/>
      <c r="BT53" s="286"/>
      <c r="BU53" s="43"/>
      <c r="BV53" s="95"/>
      <c r="BW53" s="95"/>
    </row>
    <row r="54" spans="1:75" s="10" customFormat="1" ht="15" customHeight="1" hidden="1" outlineLevel="1">
      <c r="A54" s="126">
        <v>225</v>
      </c>
      <c r="B54" s="116" t="s">
        <v>326</v>
      </c>
      <c r="C54" s="77"/>
      <c r="D54" s="77"/>
      <c r="E54" s="37"/>
      <c r="F54" s="43"/>
      <c r="G54" s="37"/>
      <c r="H54" s="37"/>
      <c r="I54" s="37"/>
      <c r="J54" s="37"/>
      <c r="K54" s="37"/>
      <c r="L54" s="37"/>
      <c r="M54" s="37"/>
      <c r="N54" s="37"/>
      <c r="O54" s="37"/>
      <c r="P54" s="37"/>
      <c r="Q54" s="37"/>
      <c r="R54" s="309"/>
      <c r="S54" s="309"/>
      <c r="T54" s="309"/>
      <c r="U54" s="37"/>
      <c r="V54" s="318">
        <v>0</v>
      </c>
      <c r="W54" s="318"/>
      <c r="X54" s="318"/>
      <c r="Y54" s="318"/>
      <c r="Z54" s="318"/>
      <c r="AA54" s="318"/>
      <c r="AB54" s="318"/>
      <c r="AC54" s="159"/>
      <c r="AD54" s="318">
        <v>0</v>
      </c>
      <c r="AE54" s="318"/>
      <c r="AF54" s="318"/>
      <c r="AG54" s="318"/>
      <c r="AH54" s="318"/>
      <c r="AI54" s="318"/>
      <c r="AJ54" s="318"/>
      <c r="AL54" s="116" t="s">
        <v>434</v>
      </c>
      <c r="AM54" s="77"/>
      <c r="AN54" s="77"/>
      <c r="AO54" s="37"/>
      <c r="AP54" s="43"/>
      <c r="AQ54" s="37"/>
      <c r="AR54" s="37"/>
      <c r="AS54" s="37"/>
      <c r="AT54" s="37"/>
      <c r="AU54" s="37"/>
      <c r="AV54" s="37"/>
      <c r="AW54" s="37"/>
      <c r="AX54" s="37"/>
      <c r="AY54" s="37"/>
      <c r="AZ54" s="37"/>
      <c r="BA54" s="37"/>
      <c r="BB54" s="309"/>
      <c r="BC54" s="309"/>
      <c r="BD54" s="309"/>
      <c r="BE54" s="37"/>
      <c r="BF54" s="286"/>
      <c r="BG54" s="286"/>
      <c r="BH54" s="286"/>
      <c r="BI54" s="286"/>
      <c r="BJ54" s="286"/>
      <c r="BK54" s="286"/>
      <c r="BL54" s="286"/>
      <c r="BM54" s="37"/>
      <c r="BN54" s="286"/>
      <c r="BO54" s="286"/>
      <c r="BP54" s="286"/>
      <c r="BQ54" s="286"/>
      <c r="BR54" s="286"/>
      <c r="BS54" s="286"/>
      <c r="BT54" s="286"/>
      <c r="BU54" s="43"/>
      <c r="BV54" s="95"/>
      <c r="BW54" s="95"/>
    </row>
    <row r="55" spans="1:75" s="10" customFormat="1" ht="15" customHeight="1" hidden="1" outlineLevel="1">
      <c r="A55" s="126">
        <v>226</v>
      </c>
      <c r="B55" s="116" t="s">
        <v>327</v>
      </c>
      <c r="C55" s="77"/>
      <c r="D55" s="77"/>
      <c r="E55" s="37"/>
      <c r="F55" s="43"/>
      <c r="G55" s="37"/>
      <c r="H55" s="37"/>
      <c r="I55" s="37"/>
      <c r="J55" s="37"/>
      <c r="K55" s="37"/>
      <c r="L55" s="37"/>
      <c r="M55" s="37"/>
      <c r="N55" s="37"/>
      <c r="O55" s="37"/>
      <c r="P55" s="37"/>
      <c r="Q55" s="37"/>
      <c r="R55" s="309"/>
      <c r="S55" s="309"/>
      <c r="T55" s="309"/>
      <c r="U55" s="37"/>
      <c r="V55" s="318">
        <v>0</v>
      </c>
      <c r="W55" s="318"/>
      <c r="X55" s="318"/>
      <c r="Y55" s="318"/>
      <c r="Z55" s="318"/>
      <c r="AA55" s="318"/>
      <c r="AB55" s="318"/>
      <c r="AC55" s="159"/>
      <c r="AD55" s="318">
        <v>0</v>
      </c>
      <c r="AE55" s="318"/>
      <c r="AF55" s="318"/>
      <c r="AG55" s="318"/>
      <c r="AH55" s="318"/>
      <c r="AI55" s="318"/>
      <c r="AJ55" s="318"/>
      <c r="AL55" s="116" t="s">
        <v>13</v>
      </c>
      <c r="AM55" s="77"/>
      <c r="AN55" s="77"/>
      <c r="AO55" s="37"/>
      <c r="AP55" s="43"/>
      <c r="AQ55" s="37"/>
      <c r="AR55" s="37"/>
      <c r="AS55" s="37"/>
      <c r="AT55" s="37"/>
      <c r="AU55" s="37"/>
      <c r="AV55" s="37"/>
      <c r="AW55" s="37"/>
      <c r="AX55" s="37"/>
      <c r="AY55" s="37"/>
      <c r="AZ55" s="37"/>
      <c r="BA55" s="37"/>
      <c r="BB55" s="309"/>
      <c r="BC55" s="309"/>
      <c r="BD55" s="309"/>
      <c r="BE55" s="37"/>
      <c r="BF55" s="286"/>
      <c r="BG55" s="286"/>
      <c r="BH55" s="286"/>
      <c r="BI55" s="286"/>
      <c r="BJ55" s="286"/>
      <c r="BK55" s="286"/>
      <c r="BL55" s="286"/>
      <c r="BM55" s="37"/>
      <c r="BN55" s="286"/>
      <c r="BO55" s="286"/>
      <c r="BP55" s="286"/>
      <c r="BQ55" s="286"/>
      <c r="BR55" s="286"/>
      <c r="BS55" s="286"/>
      <c r="BT55" s="286"/>
      <c r="BU55" s="43"/>
      <c r="BV55" s="95"/>
      <c r="BW55" s="95"/>
    </row>
    <row r="56" spans="1:75" s="10" customFormat="1" ht="15" outlineLevel="1">
      <c r="A56" s="125">
        <v>227</v>
      </c>
      <c r="B56" s="108" t="s">
        <v>324</v>
      </c>
      <c r="C56" s="77"/>
      <c r="D56" s="77"/>
      <c r="E56" s="37"/>
      <c r="F56" s="43"/>
      <c r="G56" s="37"/>
      <c r="H56" s="37"/>
      <c r="I56" s="37"/>
      <c r="J56" s="37"/>
      <c r="K56" s="37"/>
      <c r="L56" s="37"/>
      <c r="M56" s="37"/>
      <c r="N56" s="37"/>
      <c r="O56" s="37"/>
      <c r="P56" s="37"/>
      <c r="Q56" s="37"/>
      <c r="R56" s="307">
        <v>7</v>
      </c>
      <c r="S56" s="307"/>
      <c r="T56" s="307"/>
      <c r="U56" s="37"/>
      <c r="V56" s="310">
        <v>1850000004</v>
      </c>
      <c r="W56" s="310"/>
      <c r="X56" s="310"/>
      <c r="Y56" s="310"/>
      <c r="Z56" s="310"/>
      <c r="AA56" s="310"/>
      <c r="AB56" s="310"/>
      <c r="AC56" s="158"/>
      <c r="AD56" s="310">
        <v>1850000004</v>
      </c>
      <c r="AE56" s="310"/>
      <c r="AF56" s="310"/>
      <c r="AG56" s="310"/>
      <c r="AH56" s="310"/>
      <c r="AI56" s="310"/>
      <c r="AJ56" s="310"/>
      <c r="AL56" s="108" t="s">
        <v>395</v>
      </c>
      <c r="AM56" s="77"/>
      <c r="AN56" s="77"/>
      <c r="AO56" s="37"/>
      <c r="AP56" s="43"/>
      <c r="AQ56" s="37"/>
      <c r="AR56" s="37"/>
      <c r="AS56" s="37"/>
      <c r="AT56" s="37"/>
      <c r="AU56" s="37"/>
      <c r="AV56" s="37"/>
      <c r="AW56" s="37"/>
      <c r="AX56" s="37"/>
      <c r="AY56" s="37"/>
      <c r="AZ56" s="37"/>
      <c r="BA56" s="37"/>
      <c r="BB56" s="307">
        <v>8</v>
      </c>
      <c r="BC56" s="307"/>
      <c r="BD56" s="307"/>
      <c r="BE56" s="37"/>
      <c r="BF56" s="286"/>
      <c r="BG56" s="286"/>
      <c r="BH56" s="286"/>
      <c r="BI56" s="286"/>
      <c r="BJ56" s="286"/>
      <c r="BK56" s="286"/>
      <c r="BL56" s="286"/>
      <c r="BM56" s="37"/>
      <c r="BN56" s="286"/>
      <c r="BO56" s="286"/>
      <c r="BP56" s="286"/>
      <c r="BQ56" s="286"/>
      <c r="BR56" s="286"/>
      <c r="BS56" s="286"/>
      <c r="BT56" s="286"/>
      <c r="BU56" s="43"/>
      <c r="BV56" s="95"/>
      <c r="BW56" s="95"/>
    </row>
    <row r="57" spans="1:75" s="10" customFormat="1" ht="15" outlineLevel="1">
      <c r="A57" s="126">
        <v>228</v>
      </c>
      <c r="B57" s="116" t="s">
        <v>326</v>
      </c>
      <c r="C57" s="77"/>
      <c r="D57" s="77"/>
      <c r="E57" s="37"/>
      <c r="F57" s="43"/>
      <c r="G57" s="37"/>
      <c r="H57" s="37"/>
      <c r="I57" s="37"/>
      <c r="J57" s="37"/>
      <c r="K57" s="37"/>
      <c r="L57" s="37"/>
      <c r="M57" s="37"/>
      <c r="N57" s="37"/>
      <c r="O57" s="37"/>
      <c r="P57" s="37"/>
      <c r="Q57" s="37"/>
      <c r="R57" s="309"/>
      <c r="S57" s="309"/>
      <c r="T57" s="309"/>
      <c r="U57" s="37"/>
      <c r="V57" s="318">
        <v>1930000000</v>
      </c>
      <c r="W57" s="318"/>
      <c r="X57" s="318"/>
      <c r="Y57" s="318"/>
      <c r="Z57" s="318"/>
      <c r="AA57" s="318"/>
      <c r="AB57" s="318"/>
      <c r="AC57" s="159"/>
      <c r="AD57" s="318">
        <v>1930000000</v>
      </c>
      <c r="AE57" s="318"/>
      <c r="AF57" s="318"/>
      <c r="AG57" s="318"/>
      <c r="AH57" s="318"/>
      <c r="AI57" s="318"/>
      <c r="AJ57" s="318"/>
      <c r="AL57" s="116" t="s">
        <v>434</v>
      </c>
      <c r="AM57" s="77"/>
      <c r="AN57" s="77"/>
      <c r="AO57" s="37"/>
      <c r="AP57" s="43"/>
      <c r="AQ57" s="37"/>
      <c r="AR57" s="37"/>
      <c r="AS57" s="37"/>
      <c r="AT57" s="37"/>
      <c r="AU57" s="37"/>
      <c r="AV57" s="37"/>
      <c r="AW57" s="37"/>
      <c r="AX57" s="37"/>
      <c r="AY57" s="37"/>
      <c r="AZ57" s="37"/>
      <c r="BA57" s="37"/>
      <c r="BB57" s="309"/>
      <c r="BC57" s="309"/>
      <c r="BD57" s="309"/>
      <c r="BE57" s="37"/>
      <c r="BF57" s="286"/>
      <c r="BG57" s="286"/>
      <c r="BH57" s="286"/>
      <c r="BI57" s="286"/>
      <c r="BJ57" s="286"/>
      <c r="BK57" s="286"/>
      <c r="BL57" s="286"/>
      <c r="BM57" s="37"/>
      <c r="BN57" s="286"/>
      <c r="BO57" s="286"/>
      <c r="BP57" s="286"/>
      <c r="BQ57" s="286"/>
      <c r="BR57" s="286"/>
      <c r="BS57" s="286"/>
      <c r="BT57" s="286"/>
      <c r="BU57" s="43"/>
      <c r="BV57" s="95"/>
      <c r="BW57" s="95"/>
    </row>
    <row r="58" spans="1:75" s="10" customFormat="1" ht="15" outlineLevel="1">
      <c r="A58" s="126">
        <v>229</v>
      </c>
      <c r="B58" s="116" t="s">
        <v>327</v>
      </c>
      <c r="C58" s="77"/>
      <c r="D58" s="77"/>
      <c r="E58" s="37"/>
      <c r="F58" s="43"/>
      <c r="G58" s="37"/>
      <c r="H58" s="37"/>
      <c r="I58" s="37"/>
      <c r="J58" s="37"/>
      <c r="K58" s="37"/>
      <c r="L58" s="37"/>
      <c r="M58" s="37"/>
      <c r="N58" s="37"/>
      <c r="O58" s="37"/>
      <c r="P58" s="37"/>
      <c r="Q58" s="37"/>
      <c r="R58" s="309"/>
      <c r="S58" s="309"/>
      <c r="T58" s="309"/>
      <c r="U58" s="37"/>
      <c r="V58" s="318">
        <v>-79999996</v>
      </c>
      <c r="W58" s="318"/>
      <c r="X58" s="318"/>
      <c r="Y58" s="318"/>
      <c r="Z58" s="318"/>
      <c r="AA58" s="318"/>
      <c r="AB58" s="318"/>
      <c r="AC58" s="159"/>
      <c r="AD58" s="318">
        <v>-79999996</v>
      </c>
      <c r="AE58" s="318"/>
      <c r="AF58" s="318"/>
      <c r="AG58" s="318"/>
      <c r="AH58" s="318"/>
      <c r="AI58" s="318"/>
      <c r="AJ58" s="318"/>
      <c r="AL58" s="116" t="s">
        <v>13</v>
      </c>
      <c r="AM58" s="77"/>
      <c r="AN58" s="77"/>
      <c r="AO58" s="37"/>
      <c r="AP58" s="43"/>
      <c r="AQ58" s="37"/>
      <c r="AR58" s="37"/>
      <c r="AS58" s="37"/>
      <c r="AT58" s="37"/>
      <c r="AU58" s="37"/>
      <c r="AV58" s="37"/>
      <c r="AW58" s="37"/>
      <c r="AX58" s="37"/>
      <c r="AY58" s="37"/>
      <c r="AZ58" s="37"/>
      <c r="BA58" s="37"/>
      <c r="BB58" s="309"/>
      <c r="BC58" s="309"/>
      <c r="BD58" s="309"/>
      <c r="BE58" s="37"/>
      <c r="BF58" s="286"/>
      <c r="BG58" s="286"/>
      <c r="BH58" s="286"/>
      <c r="BI58" s="286"/>
      <c r="BJ58" s="286"/>
      <c r="BK58" s="286"/>
      <c r="BL58" s="286"/>
      <c r="BM58" s="37"/>
      <c r="BN58" s="286"/>
      <c r="BO58" s="286"/>
      <c r="BP58" s="286"/>
      <c r="BQ58" s="286"/>
      <c r="BR58" s="286"/>
      <c r="BS58" s="286"/>
      <c r="BT58" s="286"/>
      <c r="BU58" s="43"/>
      <c r="BV58" s="95"/>
      <c r="BW58" s="95"/>
    </row>
    <row r="59" spans="1:75" s="10" customFormat="1" ht="15" outlineLevel="1">
      <c r="A59" s="125">
        <v>230</v>
      </c>
      <c r="B59" s="108" t="s">
        <v>325</v>
      </c>
      <c r="C59" s="77"/>
      <c r="D59" s="77"/>
      <c r="E59" s="37"/>
      <c r="F59" s="43"/>
      <c r="G59" s="37"/>
      <c r="H59" s="37"/>
      <c r="I59" s="37"/>
      <c r="J59" s="37"/>
      <c r="K59" s="37"/>
      <c r="L59" s="37"/>
      <c r="M59" s="37"/>
      <c r="N59" s="37"/>
      <c r="O59" s="37"/>
      <c r="P59" s="37"/>
      <c r="Q59" s="37"/>
      <c r="R59" s="307"/>
      <c r="S59" s="307"/>
      <c r="T59" s="307"/>
      <c r="U59" s="37"/>
      <c r="V59" s="310">
        <v>7445021201</v>
      </c>
      <c r="W59" s="310"/>
      <c r="X59" s="310"/>
      <c r="Y59" s="310"/>
      <c r="Z59" s="310"/>
      <c r="AA59" s="310"/>
      <c r="AB59" s="310"/>
      <c r="AC59" s="158"/>
      <c r="AD59" s="310">
        <v>5707177386</v>
      </c>
      <c r="AE59" s="310"/>
      <c r="AF59" s="310"/>
      <c r="AG59" s="310"/>
      <c r="AH59" s="310"/>
      <c r="AI59" s="310"/>
      <c r="AJ59" s="310"/>
      <c r="AL59" s="108" t="s">
        <v>14</v>
      </c>
      <c r="AM59" s="77"/>
      <c r="AN59" s="77"/>
      <c r="AO59" s="37"/>
      <c r="AP59" s="43"/>
      <c r="AQ59" s="37"/>
      <c r="AR59" s="37"/>
      <c r="AS59" s="37"/>
      <c r="AT59" s="37"/>
      <c r="AU59" s="37"/>
      <c r="AV59" s="37"/>
      <c r="AW59" s="37"/>
      <c r="AX59" s="37"/>
      <c r="AY59" s="37"/>
      <c r="AZ59" s="37"/>
      <c r="BA59" s="37"/>
      <c r="BB59" s="307">
        <v>9</v>
      </c>
      <c r="BC59" s="307"/>
      <c r="BD59" s="307"/>
      <c r="BE59" s="37"/>
      <c r="BF59" s="286"/>
      <c r="BG59" s="286"/>
      <c r="BH59" s="286"/>
      <c r="BI59" s="286"/>
      <c r="BJ59" s="286"/>
      <c r="BK59" s="286"/>
      <c r="BL59" s="286"/>
      <c r="BM59" s="37"/>
      <c r="BN59" s="286"/>
      <c r="BO59" s="286"/>
      <c r="BP59" s="286"/>
      <c r="BQ59" s="286"/>
      <c r="BR59" s="286"/>
      <c r="BS59" s="286"/>
      <c r="BT59" s="286"/>
      <c r="BU59" s="43"/>
      <c r="BV59" s="95"/>
      <c r="BW59" s="95"/>
    </row>
    <row r="60" spans="1:75" s="10" customFormat="1" ht="11.25" customHeight="1" outlineLevel="1">
      <c r="A60" s="125"/>
      <c r="B60" s="108"/>
      <c r="C60" s="77"/>
      <c r="D60" s="77"/>
      <c r="E60" s="37"/>
      <c r="F60" s="43"/>
      <c r="G60" s="37"/>
      <c r="H60" s="37"/>
      <c r="I60" s="37"/>
      <c r="J60" s="37"/>
      <c r="K60" s="37"/>
      <c r="L60" s="37"/>
      <c r="M60" s="37"/>
      <c r="N60" s="37"/>
      <c r="O60" s="37"/>
      <c r="P60" s="37"/>
      <c r="Q60" s="37"/>
      <c r="R60" s="309"/>
      <c r="S60" s="309"/>
      <c r="T60" s="309"/>
      <c r="U60" s="37"/>
      <c r="V60" s="310"/>
      <c r="W60" s="310"/>
      <c r="X60" s="310"/>
      <c r="Y60" s="310"/>
      <c r="Z60" s="310"/>
      <c r="AA60" s="310"/>
      <c r="AB60" s="310"/>
      <c r="AC60" s="158"/>
      <c r="AD60" s="310"/>
      <c r="AE60" s="310"/>
      <c r="AF60" s="310"/>
      <c r="AG60" s="310"/>
      <c r="AH60" s="310"/>
      <c r="AI60" s="310"/>
      <c r="AJ60" s="310"/>
      <c r="AL60" s="108"/>
      <c r="AM60" s="77"/>
      <c r="AN60" s="77"/>
      <c r="AO60" s="37"/>
      <c r="AP60" s="43"/>
      <c r="AQ60" s="37"/>
      <c r="AR60" s="37"/>
      <c r="AS60" s="37"/>
      <c r="AT60" s="37"/>
      <c r="AU60" s="37"/>
      <c r="AV60" s="37"/>
      <c r="AW60" s="37"/>
      <c r="AX60" s="37"/>
      <c r="AY60" s="37"/>
      <c r="AZ60" s="37"/>
      <c r="BA60" s="37"/>
      <c r="BB60" s="309"/>
      <c r="BC60" s="309"/>
      <c r="BD60" s="309"/>
      <c r="BE60" s="37"/>
      <c r="BF60" s="286"/>
      <c r="BG60" s="286"/>
      <c r="BH60" s="286"/>
      <c r="BI60" s="286"/>
      <c r="BJ60" s="286"/>
      <c r="BK60" s="286"/>
      <c r="BL60" s="286"/>
      <c r="BM60" s="37"/>
      <c r="BN60" s="286"/>
      <c r="BO60" s="286"/>
      <c r="BP60" s="286"/>
      <c r="BQ60" s="286"/>
      <c r="BR60" s="286"/>
      <c r="BS60" s="286"/>
      <c r="BT60" s="286"/>
      <c r="BU60" s="43"/>
      <c r="BV60" s="95"/>
      <c r="BW60" s="95"/>
    </row>
    <row r="61" spans="1:75" s="10" customFormat="1" ht="15" outlineLevel="1">
      <c r="A61" s="125">
        <v>240</v>
      </c>
      <c r="B61" s="115" t="s">
        <v>321</v>
      </c>
      <c r="C61" s="77"/>
      <c r="D61" s="77"/>
      <c r="E61" s="37"/>
      <c r="F61" s="43"/>
      <c r="G61" s="37"/>
      <c r="H61" s="37"/>
      <c r="I61" s="37"/>
      <c r="J61" s="37"/>
      <c r="K61" s="37"/>
      <c r="L61" s="37"/>
      <c r="M61" s="37"/>
      <c r="N61" s="37"/>
      <c r="O61" s="37"/>
      <c r="P61" s="37"/>
      <c r="Q61" s="37"/>
      <c r="R61" s="306"/>
      <c r="S61" s="306"/>
      <c r="T61" s="306"/>
      <c r="U61" s="37"/>
      <c r="V61" s="311">
        <v>0</v>
      </c>
      <c r="W61" s="311"/>
      <c r="X61" s="311"/>
      <c r="Y61" s="311"/>
      <c r="Z61" s="311"/>
      <c r="AA61" s="311"/>
      <c r="AB61" s="311"/>
      <c r="AC61" s="158"/>
      <c r="AD61" s="311">
        <v>0</v>
      </c>
      <c r="AE61" s="311"/>
      <c r="AF61" s="311"/>
      <c r="AG61" s="311"/>
      <c r="AH61" s="311"/>
      <c r="AI61" s="311"/>
      <c r="AJ61" s="311"/>
      <c r="AL61" s="115" t="s">
        <v>15</v>
      </c>
      <c r="AM61" s="77"/>
      <c r="AN61" s="77"/>
      <c r="AO61" s="37"/>
      <c r="AP61" s="43"/>
      <c r="AQ61" s="37"/>
      <c r="AR61" s="37"/>
      <c r="AS61" s="37"/>
      <c r="AT61" s="37"/>
      <c r="AU61" s="37"/>
      <c r="AV61" s="37"/>
      <c r="AW61" s="37"/>
      <c r="AX61" s="37"/>
      <c r="AY61" s="37"/>
      <c r="AZ61" s="37"/>
      <c r="BA61" s="37"/>
      <c r="BB61" s="306">
        <v>10</v>
      </c>
      <c r="BC61" s="306"/>
      <c r="BD61" s="306"/>
      <c r="BE61" s="37"/>
      <c r="BF61" s="286"/>
      <c r="BG61" s="286"/>
      <c r="BH61" s="286"/>
      <c r="BI61" s="286"/>
      <c r="BJ61" s="286"/>
      <c r="BK61" s="286"/>
      <c r="BL61" s="286"/>
      <c r="BM61" s="37"/>
      <c r="BN61" s="286"/>
      <c r="BO61" s="286"/>
      <c r="BP61" s="286"/>
      <c r="BQ61" s="286"/>
      <c r="BR61" s="286"/>
      <c r="BS61" s="286"/>
      <c r="BT61" s="286"/>
      <c r="BU61" s="43"/>
      <c r="BV61" s="95"/>
      <c r="BW61" s="95"/>
    </row>
    <row r="62" spans="1:75" s="10" customFormat="1" ht="15" customHeight="1" hidden="1" outlineLevel="1">
      <c r="A62" s="125">
        <v>241</v>
      </c>
      <c r="B62" s="108" t="s">
        <v>326</v>
      </c>
      <c r="C62" s="77"/>
      <c r="D62" s="77"/>
      <c r="E62" s="37"/>
      <c r="F62" s="43"/>
      <c r="G62" s="37"/>
      <c r="H62" s="37"/>
      <c r="I62" s="37"/>
      <c r="J62" s="37"/>
      <c r="K62" s="37"/>
      <c r="L62" s="37"/>
      <c r="M62" s="37"/>
      <c r="N62" s="37"/>
      <c r="O62" s="37"/>
      <c r="P62" s="37"/>
      <c r="Q62" s="37"/>
      <c r="R62" s="309"/>
      <c r="S62" s="309"/>
      <c r="T62" s="309"/>
      <c r="U62" s="37"/>
      <c r="V62" s="310">
        <v>0</v>
      </c>
      <c r="W62" s="310"/>
      <c r="X62" s="310"/>
      <c r="Y62" s="310"/>
      <c r="Z62" s="310"/>
      <c r="AA62" s="310"/>
      <c r="AB62" s="310"/>
      <c r="AC62" s="158"/>
      <c r="AD62" s="310">
        <v>0</v>
      </c>
      <c r="AE62" s="310"/>
      <c r="AF62" s="310"/>
      <c r="AG62" s="310"/>
      <c r="AH62" s="310"/>
      <c r="AI62" s="310"/>
      <c r="AJ62" s="310"/>
      <c r="AL62" s="116" t="s">
        <v>434</v>
      </c>
      <c r="AM62" s="77"/>
      <c r="AN62" s="77"/>
      <c r="AO62" s="37"/>
      <c r="AP62" s="43"/>
      <c r="AQ62" s="37"/>
      <c r="AR62" s="37"/>
      <c r="AS62" s="37"/>
      <c r="AT62" s="37"/>
      <c r="AU62" s="37"/>
      <c r="AV62" s="37"/>
      <c r="AW62" s="37"/>
      <c r="AX62" s="37"/>
      <c r="AY62" s="37"/>
      <c r="AZ62" s="37"/>
      <c r="BA62" s="37"/>
      <c r="BB62" s="309"/>
      <c r="BC62" s="309"/>
      <c r="BD62" s="309"/>
      <c r="BE62" s="37"/>
      <c r="BF62" s="286"/>
      <c r="BG62" s="286"/>
      <c r="BH62" s="286"/>
      <c r="BI62" s="286"/>
      <c r="BJ62" s="286"/>
      <c r="BK62" s="286"/>
      <c r="BL62" s="286"/>
      <c r="BM62" s="37"/>
      <c r="BN62" s="286"/>
      <c r="BO62" s="286"/>
      <c r="BP62" s="286"/>
      <c r="BQ62" s="286"/>
      <c r="BR62" s="286"/>
      <c r="BS62" s="286"/>
      <c r="BT62" s="286"/>
      <c r="BU62" s="43"/>
      <c r="BV62" s="95"/>
      <c r="BW62" s="95"/>
    </row>
    <row r="63" spans="1:75" s="10" customFormat="1" ht="15" customHeight="1" hidden="1" outlineLevel="1">
      <c r="A63" s="125">
        <v>242</v>
      </c>
      <c r="B63" s="108" t="s">
        <v>328</v>
      </c>
      <c r="C63" s="77"/>
      <c r="D63" s="77"/>
      <c r="E63" s="37"/>
      <c r="F63" s="43"/>
      <c r="G63" s="37"/>
      <c r="H63" s="37"/>
      <c r="I63" s="37"/>
      <c r="J63" s="37"/>
      <c r="K63" s="37"/>
      <c r="L63" s="37"/>
      <c r="M63" s="37"/>
      <c r="N63" s="37"/>
      <c r="O63" s="37"/>
      <c r="P63" s="37"/>
      <c r="Q63" s="37"/>
      <c r="R63" s="309"/>
      <c r="S63" s="309"/>
      <c r="T63" s="309"/>
      <c r="U63" s="37"/>
      <c r="V63" s="310">
        <v>0</v>
      </c>
      <c r="W63" s="310"/>
      <c r="X63" s="310"/>
      <c r="Y63" s="310"/>
      <c r="Z63" s="310"/>
      <c r="AA63" s="310"/>
      <c r="AB63" s="310"/>
      <c r="AC63" s="158"/>
      <c r="AD63" s="310">
        <v>0</v>
      </c>
      <c r="AE63" s="310"/>
      <c r="AF63" s="310"/>
      <c r="AG63" s="310"/>
      <c r="AH63" s="310"/>
      <c r="AI63" s="310"/>
      <c r="AJ63" s="310"/>
      <c r="AL63" s="116" t="s">
        <v>13</v>
      </c>
      <c r="AM63" s="77"/>
      <c r="AN63" s="77"/>
      <c r="AO63" s="37"/>
      <c r="AP63" s="43"/>
      <c r="AQ63" s="37"/>
      <c r="AR63" s="37"/>
      <c r="AS63" s="37"/>
      <c r="AT63" s="37"/>
      <c r="AU63" s="37"/>
      <c r="AV63" s="37"/>
      <c r="AW63" s="37"/>
      <c r="AX63" s="37"/>
      <c r="AY63" s="37"/>
      <c r="AZ63" s="37"/>
      <c r="BA63" s="37"/>
      <c r="BB63" s="309"/>
      <c r="BC63" s="309"/>
      <c r="BD63" s="309"/>
      <c r="BE63" s="37"/>
      <c r="BF63" s="286"/>
      <c r="BG63" s="286"/>
      <c r="BH63" s="286"/>
      <c r="BI63" s="286"/>
      <c r="BJ63" s="286"/>
      <c r="BK63" s="286"/>
      <c r="BL63" s="286"/>
      <c r="BM63" s="37"/>
      <c r="BN63" s="286"/>
      <c r="BO63" s="286"/>
      <c r="BP63" s="286"/>
      <c r="BQ63" s="286"/>
      <c r="BR63" s="286"/>
      <c r="BS63" s="286"/>
      <c r="BT63" s="286"/>
      <c r="BU63" s="43"/>
      <c r="BV63" s="95"/>
      <c r="BW63" s="95"/>
    </row>
    <row r="64" spans="1:75" s="10" customFormat="1" ht="11.25" customHeight="1" outlineLevel="1">
      <c r="A64" s="125"/>
      <c r="B64" s="37"/>
      <c r="C64" s="77"/>
      <c r="D64" s="77"/>
      <c r="E64" s="37"/>
      <c r="F64" s="43"/>
      <c r="G64" s="37"/>
      <c r="H64" s="37"/>
      <c r="I64" s="37"/>
      <c r="J64" s="37"/>
      <c r="K64" s="37"/>
      <c r="L64" s="37"/>
      <c r="M64" s="37"/>
      <c r="N64" s="37"/>
      <c r="O64" s="37"/>
      <c r="P64" s="37"/>
      <c r="Q64" s="37"/>
      <c r="R64" s="309"/>
      <c r="S64" s="309"/>
      <c r="T64" s="309"/>
      <c r="U64" s="37"/>
      <c r="V64" s="310"/>
      <c r="W64" s="310"/>
      <c r="X64" s="310"/>
      <c r="Y64" s="310"/>
      <c r="Z64" s="310"/>
      <c r="AA64" s="310"/>
      <c r="AB64" s="310"/>
      <c r="AC64" s="158"/>
      <c r="AD64" s="310"/>
      <c r="AE64" s="310"/>
      <c r="AF64" s="310"/>
      <c r="AG64" s="310"/>
      <c r="AH64" s="310"/>
      <c r="AI64" s="310"/>
      <c r="AJ64" s="310"/>
      <c r="AL64" s="37"/>
      <c r="AM64" s="77"/>
      <c r="AN64" s="77"/>
      <c r="AO64" s="37"/>
      <c r="AP64" s="43"/>
      <c r="AQ64" s="37"/>
      <c r="AR64" s="37"/>
      <c r="AS64" s="37"/>
      <c r="AT64" s="37"/>
      <c r="AU64" s="37"/>
      <c r="AV64" s="37"/>
      <c r="AW64" s="37"/>
      <c r="AX64" s="37"/>
      <c r="AY64" s="37"/>
      <c r="AZ64" s="37"/>
      <c r="BA64" s="37"/>
      <c r="BB64" s="309"/>
      <c r="BC64" s="309"/>
      <c r="BD64" s="309"/>
      <c r="BE64" s="37"/>
      <c r="BF64" s="286"/>
      <c r="BG64" s="286"/>
      <c r="BH64" s="286"/>
      <c r="BI64" s="286"/>
      <c r="BJ64" s="286"/>
      <c r="BK64" s="286"/>
      <c r="BL64" s="286"/>
      <c r="BM64" s="37"/>
      <c r="BN64" s="286"/>
      <c r="BO64" s="286"/>
      <c r="BP64" s="286"/>
      <c r="BQ64" s="286"/>
      <c r="BR64" s="286"/>
      <c r="BS64" s="286"/>
      <c r="BT64" s="286"/>
      <c r="BU64" s="43"/>
      <c r="BV64" s="95"/>
      <c r="BW64" s="95"/>
    </row>
    <row r="65" spans="1:75" s="10" customFormat="1" ht="15" outlineLevel="1">
      <c r="A65" s="125">
        <v>250</v>
      </c>
      <c r="B65" s="59" t="s">
        <v>332</v>
      </c>
      <c r="C65" s="77"/>
      <c r="D65" s="77"/>
      <c r="E65" s="37"/>
      <c r="F65" s="43"/>
      <c r="G65" s="37"/>
      <c r="H65" s="37"/>
      <c r="I65" s="37"/>
      <c r="J65" s="37"/>
      <c r="K65" s="37"/>
      <c r="L65" s="37"/>
      <c r="M65" s="37"/>
      <c r="N65" s="37"/>
      <c r="O65" s="37"/>
      <c r="P65" s="37"/>
      <c r="Q65" s="37"/>
      <c r="R65" s="306"/>
      <c r="S65" s="306"/>
      <c r="T65" s="306"/>
      <c r="U65" s="37"/>
      <c r="V65" s="311">
        <v>1159950000</v>
      </c>
      <c r="W65" s="311"/>
      <c r="X65" s="311"/>
      <c r="Y65" s="311"/>
      <c r="Z65" s="311"/>
      <c r="AA65" s="311"/>
      <c r="AB65" s="311"/>
      <c r="AC65" s="158"/>
      <c r="AD65" s="311">
        <v>499950000</v>
      </c>
      <c r="AE65" s="311"/>
      <c r="AF65" s="311"/>
      <c r="AG65" s="311"/>
      <c r="AH65" s="311"/>
      <c r="AI65" s="311"/>
      <c r="AJ65" s="311"/>
      <c r="AL65" s="59" t="s">
        <v>397</v>
      </c>
      <c r="AM65" s="77"/>
      <c r="AN65" s="77"/>
      <c r="AO65" s="37"/>
      <c r="AP65" s="43"/>
      <c r="AQ65" s="37"/>
      <c r="AR65" s="37"/>
      <c r="AS65" s="37"/>
      <c r="AT65" s="37"/>
      <c r="AU65" s="37"/>
      <c r="AV65" s="37"/>
      <c r="AW65" s="37"/>
      <c r="AX65" s="37"/>
      <c r="AY65" s="37"/>
      <c r="AZ65" s="37"/>
      <c r="BA65" s="37"/>
      <c r="BB65" s="306">
        <v>11</v>
      </c>
      <c r="BC65" s="306"/>
      <c r="BD65" s="306"/>
      <c r="BE65" s="37"/>
      <c r="BF65" s="286"/>
      <c r="BG65" s="286"/>
      <c r="BH65" s="286"/>
      <c r="BI65" s="286"/>
      <c r="BJ65" s="286"/>
      <c r="BK65" s="286"/>
      <c r="BL65" s="286"/>
      <c r="BM65" s="37"/>
      <c r="BN65" s="286"/>
      <c r="BO65" s="286"/>
      <c r="BP65" s="286"/>
      <c r="BQ65" s="286"/>
      <c r="BR65" s="286"/>
      <c r="BS65" s="286"/>
      <c r="BT65" s="286"/>
      <c r="BU65" s="43"/>
      <c r="BV65" s="95"/>
      <c r="BW65" s="95"/>
    </row>
    <row r="66" spans="1:75" s="10" customFormat="1" ht="15" customHeight="1" hidden="1" outlineLevel="1">
      <c r="A66" s="125">
        <v>251</v>
      </c>
      <c r="B66" s="108" t="s">
        <v>329</v>
      </c>
      <c r="C66" s="77"/>
      <c r="D66" s="77"/>
      <c r="E66" s="37"/>
      <c r="F66" s="43"/>
      <c r="G66" s="37"/>
      <c r="H66" s="37"/>
      <c r="I66" s="37"/>
      <c r="J66" s="37"/>
      <c r="K66" s="37"/>
      <c r="L66" s="37"/>
      <c r="M66" s="37"/>
      <c r="N66" s="37"/>
      <c r="O66" s="37"/>
      <c r="P66" s="37"/>
      <c r="Q66" s="37"/>
      <c r="R66" s="309"/>
      <c r="S66" s="309"/>
      <c r="T66" s="309"/>
      <c r="U66" s="37"/>
      <c r="V66" s="310" t="e">
        <f>IF(ISBLANK($A66)=FALSE,VLOOKUP($A66,#REF!,#REF!,0),0)</f>
        <v>#REF!</v>
      </c>
      <c r="W66" s="310"/>
      <c r="X66" s="310"/>
      <c r="Y66" s="310"/>
      <c r="Z66" s="310"/>
      <c r="AA66" s="310"/>
      <c r="AB66" s="310"/>
      <c r="AC66" s="158"/>
      <c r="AD66" s="310" t="e">
        <f>IF(ISBLANK($A66)=FALSE,VLOOKUP($A66,#REF!,#REF!,0),0)</f>
        <v>#REF!</v>
      </c>
      <c r="AE66" s="310"/>
      <c r="AF66" s="310"/>
      <c r="AG66" s="310"/>
      <c r="AH66" s="310"/>
      <c r="AI66" s="310"/>
      <c r="AJ66" s="310"/>
      <c r="AL66" s="108" t="s">
        <v>398</v>
      </c>
      <c r="AM66" s="77"/>
      <c r="AN66" s="77"/>
      <c r="AO66" s="37"/>
      <c r="AP66" s="43"/>
      <c r="AQ66" s="37"/>
      <c r="AR66" s="37"/>
      <c r="AS66" s="37"/>
      <c r="AT66" s="37"/>
      <c r="AU66" s="37"/>
      <c r="AV66" s="37"/>
      <c r="AW66" s="37"/>
      <c r="AX66" s="37"/>
      <c r="AY66" s="37"/>
      <c r="AZ66" s="37"/>
      <c r="BA66" s="37"/>
      <c r="BB66" s="309"/>
      <c r="BC66" s="309"/>
      <c r="BD66" s="309"/>
      <c r="BE66" s="37"/>
      <c r="BF66" s="286"/>
      <c r="BG66" s="286"/>
      <c r="BH66" s="286"/>
      <c r="BI66" s="286"/>
      <c r="BJ66" s="286"/>
      <c r="BK66" s="286"/>
      <c r="BL66" s="286"/>
      <c r="BM66" s="37"/>
      <c r="BN66" s="286"/>
      <c r="BO66" s="286"/>
      <c r="BP66" s="286"/>
      <c r="BQ66" s="286"/>
      <c r="BR66" s="286"/>
      <c r="BS66" s="286"/>
      <c r="BT66" s="286"/>
      <c r="BU66" s="43"/>
      <c r="BV66" s="95"/>
      <c r="BW66" s="95"/>
    </row>
    <row r="67" spans="1:75" s="10" customFormat="1" ht="15" customHeight="1" hidden="1" outlineLevel="1">
      <c r="A67" s="125">
        <v>252</v>
      </c>
      <c r="B67" s="108" t="s">
        <v>330</v>
      </c>
      <c r="C67" s="77"/>
      <c r="D67" s="77"/>
      <c r="E67" s="37"/>
      <c r="F67" s="43"/>
      <c r="G67" s="37"/>
      <c r="H67" s="37"/>
      <c r="I67" s="37"/>
      <c r="J67" s="37"/>
      <c r="K67" s="37"/>
      <c r="L67" s="37"/>
      <c r="M67" s="37"/>
      <c r="N67" s="37"/>
      <c r="O67" s="37"/>
      <c r="P67" s="37"/>
      <c r="Q67" s="37"/>
      <c r="R67" s="309"/>
      <c r="S67" s="309"/>
      <c r="T67" s="309"/>
      <c r="U67" s="37"/>
      <c r="V67" s="310" t="e">
        <f>IF(ISBLANK($A67)=FALSE,VLOOKUP($A67,#REF!,#REF!,0),0)</f>
        <v>#REF!</v>
      </c>
      <c r="W67" s="310"/>
      <c r="X67" s="310"/>
      <c r="Y67" s="310"/>
      <c r="Z67" s="310"/>
      <c r="AA67" s="310"/>
      <c r="AB67" s="310"/>
      <c r="AC67" s="158"/>
      <c r="AD67" s="310" t="e">
        <f>IF(ISBLANK($A67)=FALSE,VLOOKUP($A67,#REF!,#REF!,0),0)</f>
        <v>#REF!</v>
      </c>
      <c r="AE67" s="310"/>
      <c r="AF67" s="310"/>
      <c r="AG67" s="310"/>
      <c r="AH67" s="310"/>
      <c r="AI67" s="310"/>
      <c r="AJ67" s="310"/>
      <c r="AL67" s="108" t="s">
        <v>399</v>
      </c>
      <c r="AM67" s="77"/>
      <c r="AN67" s="77"/>
      <c r="AO67" s="37"/>
      <c r="AP67" s="43"/>
      <c r="AQ67" s="37"/>
      <c r="AR67" s="37"/>
      <c r="AS67" s="37"/>
      <c r="AT67" s="37"/>
      <c r="AU67" s="37"/>
      <c r="AV67" s="37"/>
      <c r="AW67" s="37"/>
      <c r="AX67" s="37"/>
      <c r="AY67" s="37"/>
      <c r="AZ67" s="37"/>
      <c r="BA67" s="37"/>
      <c r="BB67" s="309"/>
      <c r="BC67" s="309"/>
      <c r="BD67" s="309"/>
      <c r="BE67" s="37"/>
      <c r="BF67" s="286"/>
      <c r="BG67" s="286"/>
      <c r="BH67" s="286"/>
      <c r="BI67" s="286"/>
      <c r="BJ67" s="286"/>
      <c r="BK67" s="286"/>
      <c r="BL67" s="286"/>
      <c r="BM67" s="37"/>
      <c r="BN67" s="286"/>
      <c r="BO67" s="286"/>
      <c r="BP67" s="286"/>
      <c r="BQ67" s="286"/>
      <c r="BR67" s="286"/>
      <c r="BS67" s="286"/>
      <c r="BT67" s="286"/>
      <c r="BU67" s="43"/>
      <c r="BV67" s="95"/>
      <c r="BW67" s="95"/>
    </row>
    <row r="68" spans="1:75" s="10" customFormat="1" ht="15" customHeight="1" hidden="1" outlineLevel="1">
      <c r="A68" s="125">
        <v>258</v>
      </c>
      <c r="B68" s="108" t="s">
        <v>331</v>
      </c>
      <c r="C68" s="77"/>
      <c r="D68" s="77"/>
      <c r="E68" s="37"/>
      <c r="F68" s="43"/>
      <c r="G68" s="37"/>
      <c r="H68" s="37"/>
      <c r="I68" s="37"/>
      <c r="J68" s="37"/>
      <c r="K68" s="37"/>
      <c r="L68" s="37"/>
      <c r="M68" s="37"/>
      <c r="N68" s="37"/>
      <c r="O68" s="37"/>
      <c r="P68" s="37"/>
      <c r="Q68" s="37"/>
      <c r="R68" s="309"/>
      <c r="S68" s="309"/>
      <c r="T68" s="309"/>
      <c r="U68" s="37"/>
      <c r="V68" s="310" t="e">
        <f>IF(ISBLANK($A68)=FALSE,VLOOKUP($A68,#REF!,#REF!,0),0)</f>
        <v>#REF!</v>
      </c>
      <c r="W68" s="310"/>
      <c r="X68" s="310"/>
      <c r="Y68" s="310"/>
      <c r="Z68" s="310"/>
      <c r="AA68" s="310"/>
      <c r="AB68" s="310"/>
      <c r="AC68" s="158"/>
      <c r="AD68" s="310" t="e">
        <f>IF(ISBLANK($A68)=FALSE,VLOOKUP($A68,#REF!,#REF!,0),0)</f>
        <v>#REF!</v>
      </c>
      <c r="AE68" s="310"/>
      <c r="AF68" s="310"/>
      <c r="AG68" s="310"/>
      <c r="AH68" s="310"/>
      <c r="AI68" s="310"/>
      <c r="AJ68" s="310"/>
      <c r="AL68" s="108" t="s">
        <v>409</v>
      </c>
      <c r="AM68" s="77"/>
      <c r="AN68" s="77"/>
      <c r="AO68" s="37"/>
      <c r="AP68" s="43"/>
      <c r="AQ68" s="37"/>
      <c r="AR68" s="37"/>
      <c r="AS68" s="37"/>
      <c r="AT68" s="37"/>
      <c r="AU68" s="37"/>
      <c r="AV68" s="37"/>
      <c r="AW68" s="37"/>
      <c r="AX68" s="37"/>
      <c r="AY68" s="37"/>
      <c r="AZ68" s="37"/>
      <c r="BA68" s="37"/>
      <c r="BB68" s="309"/>
      <c r="BC68" s="309"/>
      <c r="BD68" s="309"/>
      <c r="BE68" s="37"/>
      <c r="BF68" s="286"/>
      <c r="BG68" s="286"/>
      <c r="BH68" s="286"/>
      <c r="BI68" s="286"/>
      <c r="BJ68" s="286"/>
      <c r="BK68" s="286"/>
      <c r="BL68" s="286"/>
      <c r="BM68" s="37"/>
      <c r="BN68" s="286"/>
      <c r="BO68" s="286"/>
      <c r="BP68" s="286"/>
      <c r="BQ68" s="286"/>
      <c r="BR68" s="286"/>
      <c r="BS68" s="286"/>
      <c r="BT68" s="286"/>
      <c r="BU68" s="43"/>
      <c r="BV68" s="95"/>
      <c r="BW68" s="95"/>
    </row>
    <row r="69" spans="1:75" s="10" customFormat="1" ht="15" customHeight="1" hidden="1" outlineLevel="1">
      <c r="A69" s="125">
        <v>259</v>
      </c>
      <c r="B69" s="108" t="s">
        <v>189</v>
      </c>
      <c r="C69" s="77"/>
      <c r="D69" s="77"/>
      <c r="E69" s="37"/>
      <c r="F69" s="43"/>
      <c r="G69" s="37"/>
      <c r="H69" s="37"/>
      <c r="I69" s="37"/>
      <c r="J69" s="37"/>
      <c r="K69" s="37"/>
      <c r="L69" s="37"/>
      <c r="M69" s="37"/>
      <c r="N69" s="37"/>
      <c r="O69" s="37"/>
      <c r="P69" s="37"/>
      <c r="Q69" s="37"/>
      <c r="R69" s="309"/>
      <c r="S69" s="309"/>
      <c r="T69" s="309"/>
      <c r="U69" s="37"/>
      <c r="V69" s="310" t="e">
        <f>IF(ISBLANK($A69)=FALSE,VLOOKUP($A69,#REF!,#REF!,0),0)</f>
        <v>#REF!</v>
      </c>
      <c r="W69" s="310"/>
      <c r="X69" s="310"/>
      <c r="Y69" s="310"/>
      <c r="Z69" s="310"/>
      <c r="AA69" s="310"/>
      <c r="AB69" s="310"/>
      <c r="AC69" s="158"/>
      <c r="AD69" s="310" t="e">
        <f>IF(ISBLANK($A69)=FALSE,VLOOKUP($A69,#REF!,#REF!,0),0)</f>
        <v>#REF!</v>
      </c>
      <c r="AE69" s="310"/>
      <c r="AF69" s="310"/>
      <c r="AG69" s="310"/>
      <c r="AH69" s="310"/>
      <c r="AI69" s="310"/>
      <c r="AJ69" s="310"/>
      <c r="AL69" s="108" t="s">
        <v>400</v>
      </c>
      <c r="AM69" s="77"/>
      <c r="AN69" s="77"/>
      <c r="AO69" s="37"/>
      <c r="AP69" s="43"/>
      <c r="AQ69" s="37"/>
      <c r="AR69" s="37"/>
      <c r="AS69" s="37"/>
      <c r="AT69" s="37"/>
      <c r="AU69" s="37"/>
      <c r="AV69" s="37"/>
      <c r="AW69" s="37"/>
      <c r="AX69" s="37"/>
      <c r="AY69" s="37"/>
      <c r="AZ69" s="37"/>
      <c r="BA69" s="37"/>
      <c r="BB69" s="309"/>
      <c r="BC69" s="309"/>
      <c r="BD69" s="309"/>
      <c r="BE69" s="37"/>
      <c r="BF69" s="286"/>
      <c r="BG69" s="286"/>
      <c r="BH69" s="286"/>
      <c r="BI69" s="286"/>
      <c r="BJ69" s="286"/>
      <c r="BK69" s="286"/>
      <c r="BL69" s="286"/>
      <c r="BM69" s="37"/>
      <c r="BN69" s="286"/>
      <c r="BO69" s="286"/>
      <c r="BP69" s="286"/>
      <c r="BQ69" s="286"/>
      <c r="BR69" s="286"/>
      <c r="BS69" s="286"/>
      <c r="BT69" s="286"/>
      <c r="BU69" s="43"/>
      <c r="BV69" s="95"/>
      <c r="BW69" s="95"/>
    </row>
    <row r="70" spans="1:75" s="10" customFormat="1" ht="15" customHeight="1" hidden="1" outlineLevel="1">
      <c r="A70" s="125"/>
      <c r="B70" s="37" t="s">
        <v>188</v>
      </c>
      <c r="C70" s="77" t="s">
        <v>190</v>
      </c>
      <c r="D70" s="77"/>
      <c r="E70" s="37"/>
      <c r="F70" s="43"/>
      <c r="G70" s="37"/>
      <c r="H70" s="37"/>
      <c r="I70" s="37"/>
      <c r="J70" s="37"/>
      <c r="K70" s="37"/>
      <c r="L70" s="37"/>
      <c r="M70" s="37"/>
      <c r="N70" s="37"/>
      <c r="O70" s="37"/>
      <c r="P70" s="37"/>
      <c r="Q70" s="37"/>
      <c r="R70" s="92"/>
      <c r="S70" s="92"/>
      <c r="T70" s="92"/>
      <c r="U70" s="37"/>
      <c r="V70" s="158"/>
      <c r="W70" s="158"/>
      <c r="X70" s="158"/>
      <c r="Y70" s="158"/>
      <c r="Z70" s="158"/>
      <c r="AA70" s="158"/>
      <c r="AB70" s="158"/>
      <c r="AC70" s="158"/>
      <c r="AD70" s="158"/>
      <c r="AE70" s="158"/>
      <c r="AF70" s="158"/>
      <c r="AG70" s="158"/>
      <c r="AH70" s="158"/>
      <c r="AI70" s="158"/>
      <c r="AJ70" s="158"/>
      <c r="AL70" s="37" t="s">
        <v>433</v>
      </c>
      <c r="AM70" s="77"/>
      <c r="AN70" s="77"/>
      <c r="AO70" s="37"/>
      <c r="AP70" s="43"/>
      <c r="AQ70" s="37"/>
      <c r="AR70" s="37"/>
      <c r="AS70" s="37"/>
      <c r="AT70" s="37"/>
      <c r="AU70" s="37"/>
      <c r="AV70" s="37"/>
      <c r="AW70" s="37"/>
      <c r="AX70" s="37"/>
      <c r="AY70" s="37"/>
      <c r="AZ70" s="37"/>
      <c r="BA70" s="37"/>
      <c r="BB70" s="92"/>
      <c r="BC70" s="92"/>
      <c r="BD70" s="92"/>
      <c r="BE70" s="37"/>
      <c r="BF70" s="43"/>
      <c r="BG70" s="43"/>
      <c r="BH70" s="43"/>
      <c r="BI70" s="43"/>
      <c r="BJ70" s="43"/>
      <c r="BK70" s="43"/>
      <c r="BL70" s="43"/>
      <c r="BM70" s="37"/>
      <c r="BN70" s="43"/>
      <c r="BO70" s="43"/>
      <c r="BP70" s="43"/>
      <c r="BQ70" s="43"/>
      <c r="BR70" s="43"/>
      <c r="BS70" s="43"/>
      <c r="BT70" s="43"/>
      <c r="BU70" s="43"/>
      <c r="BV70" s="95"/>
      <c r="BW70" s="95"/>
    </row>
    <row r="71" spans="1:75" s="10" customFormat="1" ht="11.25" customHeight="1" outlineLevel="1">
      <c r="A71" s="125"/>
      <c r="C71" s="77"/>
      <c r="D71" s="77"/>
      <c r="E71" s="37"/>
      <c r="F71" s="43"/>
      <c r="G71" s="37"/>
      <c r="H71" s="37"/>
      <c r="I71" s="37"/>
      <c r="J71" s="37"/>
      <c r="K71" s="37"/>
      <c r="L71" s="37"/>
      <c r="M71" s="37"/>
      <c r="N71" s="37"/>
      <c r="O71" s="37"/>
      <c r="P71" s="37"/>
      <c r="Q71" s="37"/>
      <c r="R71" s="309"/>
      <c r="S71" s="309"/>
      <c r="T71" s="309"/>
      <c r="U71" s="37"/>
      <c r="V71" s="310"/>
      <c r="W71" s="310"/>
      <c r="X71" s="310"/>
      <c r="Y71" s="310"/>
      <c r="Z71" s="310"/>
      <c r="AA71" s="310"/>
      <c r="AB71" s="310"/>
      <c r="AC71" s="158"/>
      <c r="AD71" s="310"/>
      <c r="AE71" s="310"/>
      <c r="AF71" s="310"/>
      <c r="AG71" s="310"/>
      <c r="AH71" s="310"/>
      <c r="AI71" s="310"/>
      <c r="AJ71" s="310"/>
      <c r="AM71" s="77"/>
      <c r="AN71" s="77"/>
      <c r="AO71" s="37"/>
      <c r="AP71" s="43"/>
      <c r="AQ71" s="37"/>
      <c r="AR71" s="37"/>
      <c r="AS71" s="37"/>
      <c r="AT71" s="37"/>
      <c r="AU71" s="37"/>
      <c r="AV71" s="37"/>
      <c r="AW71" s="37"/>
      <c r="AX71" s="37"/>
      <c r="AY71" s="37"/>
      <c r="AZ71" s="37"/>
      <c r="BA71" s="37"/>
      <c r="BB71" s="309"/>
      <c r="BC71" s="309"/>
      <c r="BD71" s="309"/>
      <c r="BE71" s="37"/>
      <c r="BF71" s="286"/>
      <c r="BG71" s="286"/>
      <c r="BH71" s="286"/>
      <c r="BI71" s="286"/>
      <c r="BJ71" s="286"/>
      <c r="BK71" s="286"/>
      <c r="BL71" s="286"/>
      <c r="BM71" s="37"/>
      <c r="BN71" s="286"/>
      <c r="BO71" s="286"/>
      <c r="BP71" s="286"/>
      <c r="BQ71" s="286"/>
      <c r="BR71" s="286"/>
      <c r="BS71" s="286"/>
      <c r="BT71" s="286"/>
      <c r="BU71" s="43"/>
      <c r="BV71" s="95"/>
      <c r="BW71" s="95"/>
    </row>
    <row r="72" spans="1:75" s="10" customFormat="1" ht="15" outlineLevel="1">
      <c r="A72" s="125">
        <v>260</v>
      </c>
      <c r="B72" s="59" t="s">
        <v>333</v>
      </c>
      <c r="C72" s="77"/>
      <c r="D72" s="77"/>
      <c r="E72" s="37"/>
      <c r="F72" s="43"/>
      <c r="G72" s="37"/>
      <c r="H72" s="37"/>
      <c r="I72" s="37"/>
      <c r="J72" s="37"/>
      <c r="K72" s="37"/>
      <c r="L72" s="37"/>
      <c r="M72" s="37"/>
      <c r="N72" s="37"/>
      <c r="O72" s="37"/>
      <c r="P72" s="37"/>
      <c r="Q72" s="37"/>
      <c r="R72" s="309"/>
      <c r="S72" s="309"/>
      <c r="T72" s="309"/>
      <c r="U72" s="37"/>
      <c r="V72" s="311">
        <v>87261582</v>
      </c>
      <c r="W72" s="311"/>
      <c r="X72" s="311"/>
      <c r="Y72" s="311"/>
      <c r="Z72" s="311"/>
      <c r="AA72" s="311"/>
      <c r="AB72" s="311"/>
      <c r="AC72" s="158"/>
      <c r="AD72" s="311">
        <v>51038810</v>
      </c>
      <c r="AE72" s="311"/>
      <c r="AF72" s="311"/>
      <c r="AG72" s="311"/>
      <c r="AH72" s="311"/>
      <c r="AI72" s="311"/>
      <c r="AJ72" s="311"/>
      <c r="AL72" s="59" t="s">
        <v>401</v>
      </c>
      <c r="AM72" s="77"/>
      <c r="AN72" s="77"/>
      <c r="AO72" s="37"/>
      <c r="AP72" s="43"/>
      <c r="AQ72" s="37"/>
      <c r="AR72" s="37"/>
      <c r="AS72" s="37"/>
      <c r="AT72" s="37"/>
      <c r="AU72" s="37"/>
      <c r="AV72" s="37"/>
      <c r="AW72" s="37"/>
      <c r="AX72" s="37"/>
      <c r="AY72" s="37"/>
      <c r="AZ72" s="37"/>
      <c r="BA72" s="37"/>
      <c r="BB72" s="309"/>
      <c r="BC72" s="309"/>
      <c r="BD72" s="309"/>
      <c r="BE72" s="37"/>
      <c r="BF72" s="286"/>
      <c r="BG72" s="286"/>
      <c r="BH72" s="286"/>
      <c r="BI72" s="286"/>
      <c r="BJ72" s="286"/>
      <c r="BK72" s="286"/>
      <c r="BL72" s="286"/>
      <c r="BM72" s="37"/>
      <c r="BN72" s="286"/>
      <c r="BO72" s="286"/>
      <c r="BP72" s="286"/>
      <c r="BQ72" s="286"/>
      <c r="BR72" s="286"/>
      <c r="BS72" s="286"/>
      <c r="BT72" s="286"/>
      <c r="BU72" s="43"/>
      <c r="BV72" s="95"/>
      <c r="BW72" s="95"/>
    </row>
    <row r="73" spans="1:75" s="10" customFormat="1" ht="15" outlineLevel="1">
      <c r="A73" s="125">
        <v>261</v>
      </c>
      <c r="B73" s="87" t="s">
        <v>334</v>
      </c>
      <c r="C73" s="77"/>
      <c r="D73" s="77"/>
      <c r="E73" s="37"/>
      <c r="F73" s="43"/>
      <c r="G73" s="37"/>
      <c r="H73" s="37"/>
      <c r="I73" s="37"/>
      <c r="J73" s="37"/>
      <c r="K73" s="37"/>
      <c r="L73" s="37"/>
      <c r="M73" s="37"/>
      <c r="N73" s="37"/>
      <c r="O73" s="37"/>
      <c r="P73" s="37"/>
      <c r="Q73" s="37"/>
      <c r="R73" s="307">
        <v>8</v>
      </c>
      <c r="S73" s="307"/>
      <c r="T73" s="307"/>
      <c r="U73" s="37"/>
      <c r="V73" s="310">
        <v>87261582</v>
      </c>
      <c r="W73" s="310"/>
      <c r="X73" s="310"/>
      <c r="Y73" s="310"/>
      <c r="Z73" s="310"/>
      <c r="AA73" s="310"/>
      <c r="AB73" s="310"/>
      <c r="AC73" s="158"/>
      <c r="AD73" s="310">
        <v>51038810</v>
      </c>
      <c r="AE73" s="310"/>
      <c r="AF73" s="310"/>
      <c r="AG73" s="310"/>
      <c r="AH73" s="310"/>
      <c r="AI73" s="310"/>
      <c r="AJ73" s="310"/>
      <c r="AL73" s="87" t="s">
        <v>16</v>
      </c>
      <c r="AM73" s="77"/>
      <c r="AN73" s="77"/>
      <c r="AO73" s="37"/>
      <c r="AP73" s="43"/>
      <c r="AQ73" s="37"/>
      <c r="AR73" s="37"/>
      <c r="AS73" s="37"/>
      <c r="AT73" s="37"/>
      <c r="AU73" s="37"/>
      <c r="AV73" s="37"/>
      <c r="AW73" s="37"/>
      <c r="AX73" s="37"/>
      <c r="AY73" s="37"/>
      <c r="AZ73" s="37"/>
      <c r="BA73" s="37"/>
      <c r="BB73" s="309"/>
      <c r="BC73" s="309"/>
      <c r="BD73" s="309"/>
      <c r="BE73" s="37"/>
      <c r="BF73" s="286"/>
      <c r="BG73" s="286"/>
      <c r="BH73" s="286"/>
      <c r="BI73" s="286"/>
      <c r="BJ73" s="286"/>
      <c r="BK73" s="286"/>
      <c r="BL73" s="286"/>
      <c r="BM73" s="37"/>
      <c r="BN73" s="286"/>
      <c r="BO73" s="286"/>
      <c r="BP73" s="286"/>
      <c r="BQ73" s="286"/>
      <c r="BR73" s="286"/>
      <c r="BS73" s="286"/>
      <c r="BT73" s="286"/>
      <c r="BU73" s="43"/>
      <c r="BV73" s="95"/>
      <c r="BW73" s="95"/>
    </row>
    <row r="74" spans="1:75" s="10" customFormat="1" ht="15" customHeight="1" hidden="1" outlineLevel="1">
      <c r="A74" s="125">
        <v>262</v>
      </c>
      <c r="B74" s="87" t="s">
        <v>335</v>
      </c>
      <c r="C74" s="77"/>
      <c r="D74" s="77"/>
      <c r="E74" s="37"/>
      <c r="F74" s="43"/>
      <c r="G74" s="37"/>
      <c r="H74" s="37"/>
      <c r="I74" s="37"/>
      <c r="J74" s="37"/>
      <c r="K74" s="37"/>
      <c r="L74" s="37"/>
      <c r="M74" s="37"/>
      <c r="N74" s="37"/>
      <c r="O74" s="37"/>
      <c r="P74" s="37"/>
      <c r="Q74" s="37"/>
      <c r="R74" s="307"/>
      <c r="S74" s="307"/>
      <c r="T74" s="307"/>
      <c r="U74" s="37"/>
      <c r="V74" s="310">
        <v>0</v>
      </c>
      <c r="W74" s="310"/>
      <c r="X74" s="310"/>
      <c r="Y74" s="310"/>
      <c r="Z74" s="310"/>
      <c r="AA74" s="310"/>
      <c r="AB74" s="310"/>
      <c r="AC74" s="158"/>
      <c r="AD74" s="310">
        <v>0</v>
      </c>
      <c r="AE74" s="310"/>
      <c r="AF74" s="310"/>
      <c r="AG74" s="310"/>
      <c r="AH74" s="310"/>
      <c r="AI74" s="310"/>
      <c r="AJ74" s="310"/>
      <c r="AL74" s="87" t="s">
        <v>17</v>
      </c>
      <c r="AM74" s="77"/>
      <c r="AN74" s="77"/>
      <c r="AO74" s="37"/>
      <c r="AP74" s="43"/>
      <c r="AQ74" s="37"/>
      <c r="AR74" s="37"/>
      <c r="AS74" s="37"/>
      <c r="AT74" s="37"/>
      <c r="AU74" s="37"/>
      <c r="AV74" s="37"/>
      <c r="AW74" s="37"/>
      <c r="AX74" s="37"/>
      <c r="AY74" s="37"/>
      <c r="AZ74" s="37"/>
      <c r="BA74" s="37"/>
      <c r="BB74" s="307">
        <v>12</v>
      </c>
      <c r="BC74" s="307"/>
      <c r="BD74" s="307"/>
      <c r="BE74" s="37"/>
      <c r="BF74" s="286"/>
      <c r="BG74" s="286"/>
      <c r="BH74" s="286"/>
      <c r="BI74" s="286"/>
      <c r="BJ74" s="286"/>
      <c r="BK74" s="286"/>
      <c r="BL74" s="286"/>
      <c r="BM74" s="37"/>
      <c r="BN74" s="286"/>
      <c r="BO74" s="286"/>
      <c r="BP74" s="286"/>
      <c r="BQ74" s="286"/>
      <c r="BR74" s="286"/>
      <c r="BS74" s="286"/>
      <c r="BT74" s="286"/>
      <c r="BU74" s="43"/>
      <c r="BV74" s="95"/>
      <c r="BW74" s="95"/>
    </row>
    <row r="75" spans="1:75" s="10" customFormat="1" ht="15" customHeight="1" hidden="1" outlineLevel="1">
      <c r="A75" s="125">
        <v>268</v>
      </c>
      <c r="B75" s="87" t="s">
        <v>336</v>
      </c>
      <c r="C75" s="77"/>
      <c r="D75" s="77"/>
      <c r="E75" s="37"/>
      <c r="F75" s="43"/>
      <c r="G75" s="37"/>
      <c r="H75" s="37"/>
      <c r="I75" s="37"/>
      <c r="J75" s="37"/>
      <c r="K75" s="37"/>
      <c r="L75" s="37"/>
      <c r="M75" s="37"/>
      <c r="N75" s="37"/>
      <c r="O75" s="37"/>
      <c r="P75" s="37"/>
      <c r="Q75" s="37"/>
      <c r="U75" s="37"/>
      <c r="V75" s="310">
        <v>0</v>
      </c>
      <c r="W75" s="310"/>
      <c r="X75" s="310"/>
      <c r="Y75" s="310"/>
      <c r="Z75" s="310"/>
      <c r="AA75" s="310"/>
      <c r="AB75" s="310"/>
      <c r="AC75" s="158"/>
      <c r="AD75" s="310">
        <v>0</v>
      </c>
      <c r="AE75" s="310"/>
      <c r="AF75" s="310"/>
      <c r="AG75" s="310"/>
      <c r="AH75" s="310"/>
      <c r="AI75" s="310"/>
      <c r="AJ75" s="310"/>
      <c r="AL75" s="87" t="s">
        <v>402</v>
      </c>
      <c r="AM75" s="77"/>
      <c r="AN75" s="77"/>
      <c r="AO75" s="37"/>
      <c r="AP75" s="43"/>
      <c r="AQ75" s="37"/>
      <c r="AR75" s="37"/>
      <c r="AS75" s="37"/>
      <c r="AT75" s="37"/>
      <c r="AU75" s="37"/>
      <c r="AV75" s="37"/>
      <c r="AW75" s="37"/>
      <c r="AX75" s="37"/>
      <c r="AY75" s="37"/>
      <c r="AZ75" s="37"/>
      <c r="BA75" s="37"/>
      <c r="BB75" s="307">
        <v>13</v>
      </c>
      <c r="BC75" s="307"/>
      <c r="BD75" s="307"/>
      <c r="BE75" s="37"/>
      <c r="BF75" s="286"/>
      <c r="BG75" s="286"/>
      <c r="BH75" s="286"/>
      <c r="BI75" s="286"/>
      <c r="BJ75" s="286"/>
      <c r="BK75" s="286"/>
      <c r="BL75" s="286"/>
      <c r="BM75" s="37"/>
      <c r="BN75" s="286"/>
      <c r="BO75" s="286"/>
      <c r="BP75" s="286"/>
      <c r="BQ75" s="286"/>
      <c r="BR75" s="286"/>
      <c r="BS75" s="286"/>
      <c r="BT75" s="286"/>
      <c r="BU75" s="43"/>
      <c r="BV75" s="95"/>
      <c r="BW75" s="95"/>
    </row>
    <row r="76" spans="1:75" s="10" customFormat="1" ht="11.25" customHeight="1" outlineLevel="1">
      <c r="A76" s="125"/>
      <c r="B76" s="87"/>
      <c r="C76" s="77"/>
      <c r="D76" s="77"/>
      <c r="E76" s="37"/>
      <c r="F76" s="43"/>
      <c r="G76" s="37"/>
      <c r="H76" s="37"/>
      <c r="I76" s="37"/>
      <c r="J76" s="37"/>
      <c r="K76" s="37"/>
      <c r="L76" s="37"/>
      <c r="M76" s="37"/>
      <c r="N76" s="37"/>
      <c r="O76" s="37"/>
      <c r="P76" s="37"/>
      <c r="Q76" s="37"/>
      <c r="R76" s="309"/>
      <c r="S76" s="309"/>
      <c r="T76" s="309"/>
      <c r="U76" s="37"/>
      <c r="V76" s="310"/>
      <c r="W76" s="310"/>
      <c r="X76" s="310"/>
      <c r="Y76" s="310"/>
      <c r="Z76" s="310"/>
      <c r="AA76" s="310"/>
      <c r="AB76" s="310"/>
      <c r="AC76" s="158"/>
      <c r="AD76" s="310"/>
      <c r="AE76" s="310"/>
      <c r="AF76" s="310"/>
      <c r="AG76" s="310"/>
      <c r="AH76" s="310"/>
      <c r="AI76" s="310"/>
      <c r="AJ76" s="310"/>
      <c r="AL76" s="87"/>
      <c r="AM76" s="77"/>
      <c r="AN76" s="77"/>
      <c r="AO76" s="37"/>
      <c r="AP76" s="43"/>
      <c r="AQ76" s="37"/>
      <c r="AR76" s="37"/>
      <c r="AS76" s="37"/>
      <c r="AT76" s="37"/>
      <c r="AU76" s="37"/>
      <c r="AV76" s="37"/>
      <c r="AW76" s="37"/>
      <c r="AX76" s="37"/>
      <c r="AY76" s="37"/>
      <c r="AZ76" s="37"/>
      <c r="BA76" s="37"/>
      <c r="BB76" s="309"/>
      <c r="BC76" s="309"/>
      <c r="BD76" s="309"/>
      <c r="BE76" s="37"/>
      <c r="BF76" s="286"/>
      <c r="BG76" s="286"/>
      <c r="BH76" s="286"/>
      <c r="BI76" s="286"/>
      <c r="BJ76" s="286"/>
      <c r="BK76" s="286"/>
      <c r="BL76" s="286"/>
      <c r="BM76" s="37"/>
      <c r="BN76" s="286"/>
      <c r="BO76" s="286"/>
      <c r="BP76" s="286"/>
      <c r="BQ76" s="286"/>
      <c r="BR76" s="286"/>
      <c r="BS76" s="286"/>
      <c r="BT76" s="286"/>
      <c r="BU76" s="43"/>
      <c r="BV76" s="95"/>
      <c r="BW76" s="95"/>
    </row>
    <row r="77" spans="1:75" s="10" customFormat="1" ht="15.75" outlineLevel="1" thickBot="1">
      <c r="A77" s="142">
        <v>270</v>
      </c>
      <c r="B77" s="59" t="s">
        <v>247</v>
      </c>
      <c r="C77" s="78"/>
      <c r="D77" s="78"/>
      <c r="E77" s="37"/>
      <c r="F77" s="61"/>
      <c r="G77" s="37"/>
      <c r="H77" s="37"/>
      <c r="I77" s="37"/>
      <c r="J77" s="37"/>
      <c r="K77" s="37"/>
      <c r="L77" s="37"/>
      <c r="M77" s="37"/>
      <c r="N77" s="37"/>
      <c r="O77" s="37"/>
      <c r="P77" s="37"/>
      <c r="Q77" s="37"/>
      <c r="R77" s="309"/>
      <c r="S77" s="309"/>
      <c r="T77" s="309"/>
      <c r="U77" s="37"/>
      <c r="V77" s="317">
        <v>76091677444</v>
      </c>
      <c r="W77" s="317"/>
      <c r="X77" s="317"/>
      <c r="Y77" s="317"/>
      <c r="Z77" s="317"/>
      <c r="AA77" s="317"/>
      <c r="AB77" s="317"/>
      <c r="AC77" s="158"/>
      <c r="AD77" s="317">
        <v>74160138678</v>
      </c>
      <c r="AE77" s="317"/>
      <c r="AF77" s="317"/>
      <c r="AG77" s="317"/>
      <c r="AH77" s="317"/>
      <c r="AI77" s="317"/>
      <c r="AJ77" s="317"/>
      <c r="AL77" s="59" t="s">
        <v>403</v>
      </c>
      <c r="AM77" s="78"/>
      <c r="AN77" s="78"/>
      <c r="AO77" s="37"/>
      <c r="AP77" s="61"/>
      <c r="AQ77" s="37"/>
      <c r="AR77" s="37"/>
      <c r="AS77" s="37"/>
      <c r="AT77" s="37"/>
      <c r="AU77" s="37"/>
      <c r="AV77" s="37"/>
      <c r="AW77" s="37"/>
      <c r="AX77" s="37"/>
      <c r="AY77" s="37"/>
      <c r="AZ77" s="37"/>
      <c r="BA77" s="37"/>
      <c r="BB77" s="309"/>
      <c r="BC77" s="309"/>
      <c r="BD77" s="309"/>
      <c r="BE77" s="37"/>
      <c r="BF77" s="289"/>
      <c r="BG77" s="289"/>
      <c r="BH77" s="289"/>
      <c r="BI77" s="289"/>
      <c r="BJ77" s="289"/>
      <c r="BK77" s="289"/>
      <c r="BL77" s="289"/>
      <c r="BM77" s="37"/>
      <c r="BN77" s="289"/>
      <c r="BO77" s="289"/>
      <c r="BP77" s="289"/>
      <c r="BQ77" s="289"/>
      <c r="BR77" s="289"/>
      <c r="BS77" s="289"/>
      <c r="BT77" s="289"/>
      <c r="BU77" s="61"/>
      <c r="BV77" s="102"/>
      <c r="BW77" s="102"/>
    </row>
    <row r="78" spans="1:75" s="10" customFormat="1" ht="9" customHeight="1" outlineLevel="1" thickTop="1">
      <c r="A78" s="127"/>
      <c r="B78" s="37"/>
      <c r="C78" s="37"/>
      <c r="D78" s="37"/>
      <c r="E78" s="37"/>
      <c r="F78" s="43"/>
      <c r="G78" s="37"/>
      <c r="H78" s="37"/>
      <c r="I78" s="37"/>
      <c r="J78" s="37"/>
      <c r="K78" s="37"/>
      <c r="L78" s="37"/>
      <c r="M78" s="37"/>
      <c r="N78" s="37"/>
      <c r="O78" s="37"/>
      <c r="P78" s="37"/>
      <c r="Q78" s="37"/>
      <c r="R78" s="37"/>
      <c r="S78" s="37"/>
      <c r="T78" s="37"/>
      <c r="U78" s="37"/>
      <c r="V78" s="37"/>
      <c r="W78" s="37"/>
      <c r="X78" s="43"/>
      <c r="Y78" s="37"/>
      <c r="Z78" s="37"/>
      <c r="AA78" s="37"/>
      <c r="AB78" s="37"/>
      <c r="AC78" s="37"/>
      <c r="AD78" s="37"/>
      <c r="AE78" s="43"/>
      <c r="AF78" s="37"/>
      <c r="AG78" s="37"/>
      <c r="AH78" s="37"/>
      <c r="AI78" s="37"/>
      <c r="AJ78" s="37"/>
      <c r="AL78" s="37"/>
      <c r="AM78" s="37"/>
      <c r="AN78" s="37"/>
      <c r="AO78" s="37"/>
      <c r="AP78" s="43"/>
      <c r="AQ78" s="37"/>
      <c r="AR78" s="37"/>
      <c r="AS78" s="37"/>
      <c r="AT78" s="37"/>
      <c r="AU78" s="37"/>
      <c r="AV78" s="37"/>
      <c r="AW78" s="37"/>
      <c r="AX78" s="37"/>
      <c r="AY78" s="37"/>
      <c r="AZ78" s="37"/>
      <c r="BA78" s="37"/>
      <c r="BB78" s="37"/>
      <c r="BC78" s="37"/>
      <c r="BD78" s="37"/>
      <c r="BE78" s="37"/>
      <c r="BF78" s="37"/>
      <c r="BG78" s="37"/>
      <c r="BH78" s="43"/>
      <c r="BI78" s="37"/>
      <c r="BJ78" s="37"/>
      <c r="BK78" s="37"/>
      <c r="BL78" s="37"/>
      <c r="BM78" s="37"/>
      <c r="BN78" s="37"/>
      <c r="BO78" s="43"/>
      <c r="BP78" s="37"/>
      <c r="BQ78" s="37"/>
      <c r="BR78" s="37"/>
      <c r="BS78" s="37"/>
      <c r="BT78" s="37"/>
      <c r="BU78" s="37"/>
      <c r="BV78" s="95"/>
      <c r="BW78" s="95"/>
    </row>
    <row r="79" spans="1:75" s="10" customFormat="1" ht="18.75" outlineLevel="1">
      <c r="A79" s="127"/>
      <c r="B79" s="112" t="s">
        <v>302</v>
      </c>
      <c r="C79" s="70"/>
      <c r="D79" s="70"/>
      <c r="E79" s="70"/>
      <c r="F79" s="72"/>
      <c r="G79" s="70"/>
      <c r="H79" s="70"/>
      <c r="I79" s="70"/>
      <c r="J79" s="70"/>
      <c r="K79" s="70"/>
      <c r="L79" s="70"/>
      <c r="M79" s="70"/>
      <c r="N79" s="70"/>
      <c r="O79" s="70"/>
      <c r="P79" s="70"/>
      <c r="Q79" s="70"/>
      <c r="R79" s="70"/>
      <c r="S79" s="70"/>
      <c r="T79" s="70"/>
      <c r="U79" s="70"/>
      <c r="V79" s="70"/>
      <c r="W79" s="70"/>
      <c r="X79" s="72"/>
      <c r="Y79" s="70"/>
      <c r="Z79" s="70"/>
      <c r="AA79" s="70"/>
      <c r="AB79" s="70"/>
      <c r="AC79" s="70"/>
      <c r="AD79" s="70"/>
      <c r="AE79" s="72"/>
      <c r="AF79" s="70"/>
      <c r="AG79" s="70"/>
      <c r="AH79" s="70"/>
      <c r="AI79" s="70"/>
      <c r="AJ79" s="70"/>
      <c r="AL79" s="111" t="s">
        <v>422</v>
      </c>
      <c r="AM79" s="70"/>
      <c r="AN79" s="70"/>
      <c r="AO79" s="70"/>
      <c r="AP79" s="72"/>
      <c r="AQ79" s="70"/>
      <c r="AR79" s="70"/>
      <c r="AS79" s="70"/>
      <c r="AT79" s="70"/>
      <c r="AU79" s="70"/>
      <c r="AV79" s="70"/>
      <c r="AW79" s="70"/>
      <c r="AX79" s="70"/>
      <c r="AY79" s="70"/>
      <c r="AZ79" s="70"/>
      <c r="BA79" s="70"/>
      <c r="BB79" s="70"/>
      <c r="BC79" s="70"/>
      <c r="BD79" s="70"/>
      <c r="BE79" s="70"/>
      <c r="BF79" s="70"/>
      <c r="BG79" s="70"/>
      <c r="BH79" s="72"/>
      <c r="BI79" s="70"/>
      <c r="BJ79" s="70"/>
      <c r="BK79" s="70"/>
      <c r="BL79" s="70"/>
      <c r="BM79" s="70"/>
      <c r="BN79" s="70"/>
      <c r="BO79" s="72"/>
      <c r="BP79" s="70"/>
      <c r="BQ79" s="70"/>
      <c r="BR79" s="70"/>
      <c r="BS79" s="70"/>
      <c r="BT79" s="70"/>
      <c r="BU79" s="70"/>
      <c r="BV79" s="95"/>
      <c r="BW79" s="95"/>
    </row>
    <row r="80" spans="1:75" s="10" customFormat="1" ht="15" outlineLevel="1">
      <c r="A80" s="37"/>
      <c r="B80" s="305" t="s">
        <v>445</v>
      </c>
      <c r="C80" s="305"/>
      <c r="D80" s="305"/>
      <c r="E80" s="305"/>
      <c r="F80" s="305"/>
      <c r="G80" s="305"/>
      <c r="H80" s="305"/>
      <c r="I80" s="305"/>
      <c r="J80" s="305"/>
      <c r="K80" s="305"/>
      <c r="L80" s="305"/>
      <c r="M80" s="305"/>
      <c r="N80" s="305"/>
      <c r="O80" s="305"/>
      <c r="P80" s="305"/>
      <c r="Q80" s="305"/>
      <c r="R80" s="305"/>
      <c r="S80" s="305"/>
      <c r="T80" s="305"/>
      <c r="U80" s="305"/>
      <c r="V80" s="305"/>
      <c r="W80" s="305"/>
      <c r="X80" s="305"/>
      <c r="Y80" s="305"/>
      <c r="Z80" s="305"/>
      <c r="AA80" s="305"/>
      <c r="AB80" s="305"/>
      <c r="AC80" s="305"/>
      <c r="AD80" s="305"/>
      <c r="AE80" s="305"/>
      <c r="AF80" s="305"/>
      <c r="AG80" s="305"/>
      <c r="AH80" s="305"/>
      <c r="AI80" s="305"/>
      <c r="AJ80" s="305"/>
      <c r="AL80" s="73" t="s">
        <v>423</v>
      </c>
      <c r="AM80" s="70"/>
      <c r="AN80" s="70"/>
      <c r="AO80" s="72"/>
      <c r="AP80" s="72"/>
      <c r="AQ80" s="72"/>
      <c r="AR80" s="70"/>
      <c r="AS80" s="70"/>
      <c r="AT80" s="70"/>
      <c r="AU80" s="70"/>
      <c r="AV80" s="70"/>
      <c r="AW80" s="70"/>
      <c r="AX80" s="70"/>
      <c r="AY80" s="70"/>
      <c r="AZ80" s="70"/>
      <c r="BA80" s="70"/>
      <c r="BB80" s="70"/>
      <c r="BC80" s="70"/>
      <c r="BD80" s="70"/>
      <c r="BE80" s="70"/>
      <c r="BF80" s="70"/>
      <c r="BG80" s="70"/>
      <c r="BH80" s="70"/>
      <c r="BI80" s="70"/>
      <c r="BJ80" s="70"/>
      <c r="BK80" s="70"/>
      <c r="BL80" s="70"/>
      <c r="BM80" s="70"/>
      <c r="BN80" s="70"/>
      <c r="BO80" s="70"/>
      <c r="BP80" s="70"/>
      <c r="BQ80" s="70"/>
      <c r="BR80" s="70"/>
      <c r="BS80" s="70"/>
      <c r="BT80" s="70"/>
      <c r="BU80" s="70"/>
      <c r="BV80" s="95"/>
      <c r="BW80" s="95"/>
    </row>
    <row r="81" spans="1:75" s="10" customFormat="1" ht="15" outlineLevel="1">
      <c r="A81" s="305" t="s">
        <v>66</v>
      </c>
      <c r="B81" s="305"/>
      <c r="C81" s="305"/>
      <c r="D81" s="305"/>
      <c r="E81" s="305"/>
      <c r="F81" s="305"/>
      <c r="G81" s="305"/>
      <c r="H81" s="305"/>
      <c r="I81" s="305"/>
      <c r="J81" s="305"/>
      <c r="K81" s="305"/>
      <c r="L81" s="305"/>
      <c r="M81" s="305"/>
      <c r="N81" s="305"/>
      <c r="O81" s="305"/>
      <c r="P81" s="305"/>
      <c r="Q81" s="305"/>
      <c r="R81" s="305"/>
      <c r="S81" s="305"/>
      <c r="T81" s="305"/>
      <c r="U81" s="305"/>
      <c r="V81" s="305"/>
      <c r="W81" s="305"/>
      <c r="X81" s="305"/>
      <c r="Y81" s="305"/>
      <c r="Z81" s="305"/>
      <c r="AA81" s="305"/>
      <c r="AB81" s="305"/>
      <c r="AC81" s="305"/>
      <c r="AD81" s="305"/>
      <c r="AE81" s="305"/>
      <c r="AF81" s="305"/>
      <c r="AG81" s="305"/>
      <c r="AH81" s="305"/>
      <c r="AI81" s="305"/>
      <c r="AJ81" s="162"/>
      <c r="AL81" s="73"/>
      <c r="AM81" s="70"/>
      <c r="AN81" s="70"/>
      <c r="AO81" s="72"/>
      <c r="AP81" s="72"/>
      <c r="AQ81" s="72"/>
      <c r="AR81" s="70"/>
      <c r="AS81" s="70"/>
      <c r="AT81" s="70"/>
      <c r="AU81" s="70"/>
      <c r="AV81" s="70"/>
      <c r="AW81" s="70"/>
      <c r="AX81" s="70"/>
      <c r="AY81" s="70"/>
      <c r="AZ81" s="70"/>
      <c r="BA81" s="70"/>
      <c r="BB81" s="70"/>
      <c r="BC81" s="70"/>
      <c r="BD81" s="70"/>
      <c r="BE81" s="70"/>
      <c r="BF81" s="70"/>
      <c r="BG81" s="70"/>
      <c r="BH81" s="70"/>
      <c r="BI81" s="70"/>
      <c r="BJ81" s="70"/>
      <c r="BK81" s="70"/>
      <c r="BL81" s="70"/>
      <c r="BM81" s="70"/>
      <c r="BN81" s="70"/>
      <c r="BO81" s="70"/>
      <c r="BP81" s="70"/>
      <c r="BQ81" s="70"/>
      <c r="BR81" s="70"/>
      <c r="BS81" s="70"/>
      <c r="BT81" s="70"/>
      <c r="BU81" s="70"/>
      <c r="BV81" s="95"/>
      <c r="BW81" s="95"/>
    </row>
    <row r="82" spans="1:75" s="10" customFormat="1" ht="15" outlineLevel="1">
      <c r="A82" s="127"/>
      <c r="B82" s="73" t="s">
        <v>446</v>
      </c>
      <c r="C82" s="70"/>
      <c r="D82" s="70"/>
      <c r="E82" s="70"/>
      <c r="F82" s="72"/>
      <c r="G82" s="70"/>
      <c r="H82" s="70"/>
      <c r="I82" s="70"/>
      <c r="J82" s="70"/>
      <c r="K82" s="70"/>
      <c r="L82" s="70"/>
      <c r="M82" s="70"/>
      <c r="N82" s="70"/>
      <c r="O82" s="70"/>
      <c r="P82" s="70"/>
      <c r="Q82" s="70"/>
      <c r="R82" s="70"/>
      <c r="S82" s="70"/>
      <c r="T82" s="70"/>
      <c r="U82" s="70"/>
      <c r="V82" s="70"/>
      <c r="W82" s="70"/>
      <c r="X82" s="72"/>
      <c r="Y82" s="70"/>
      <c r="Z82" s="70"/>
      <c r="AA82" s="70"/>
      <c r="AB82" s="70"/>
      <c r="AC82" s="70"/>
      <c r="AD82" s="70"/>
      <c r="AE82" s="72"/>
      <c r="AF82" s="70"/>
      <c r="AG82" s="70"/>
      <c r="AH82" s="70"/>
      <c r="AI82" s="70"/>
      <c r="AJ82" s="70"/>
      <c r="AL82" s="73" t="s">
        <v>423</v>
      </c>
      <c r="AM82" s="70"/>
      <c r="AN82" s="70"/>
      <c r="AO82" s="70"/>
      <c r="AP82" s="72"/>
      <c r="AQ82" s="70"/>
      <c r="AR82" s="70"/>
      <c r="AS82" s="70"/>
      <c r="AT82" s="70"/>
      <c r="AU82" s="70"/>
      <c r="AV82" s="70"/>
      <c r="AW82" s="70"/>
      <c r="AX82" s="70"/>
      <c r="AY82" s="70"/>
      <c r="AZ82" s="70"/>
      <c r="BA82" s="70"/>
      <c r="BB82" s="70"/>
      <c r="BC82" s="70"/>
      <c r="BD82" s="70"/>
      <c r="BE82" s="70"/>
      <c r="BF82" s="70"/>
      <c r="BG82" s="70"/>
      <c r="BH82" s="72"/>
      <c r="BI82" s="70"/>
      <c r="BJ82" s="70"/>
      <c r="BK82" s="70"/>
      <c r="BL82" s="70"/>
      <c r="BM82" s="70"/>
      <c r="BN82" s="70"/>
      <c r="BO82" s="72"/>
      <c r="BP82" s="70"/>
      <c r="BQ82" s="70"/>
      <c r="BR82" s="70"/>
      <c r="BS82" s="70"/>
      <c r="BT82" s="70"/>
      <c r="BU82" s="70"/>
      <c r="BV82" s="95"/>
      <c r="BW82" s="95"/>
    </row>
    <row r="83" spans="1:75" s="10" customFormat="1" ht="21" customHeight="1" outlineLevel="1">
      <c r="A83" s="37"/>
      <c r="B83" s="37"/>
      <c r="C83" s="37"/>
      <c r="D83" s="37"/>
      <c r="E83" s="43"/>
      <c r="F83" s="43"/>
      <c r="G83" s="43"/>
      <c r="H83" s="37"/>
      <c r="I83" s="37"/>
      <c r="J83" s="37"/>
      <c r="K83" s="37"/>
      <c r="L83" s="37"/>
      <c r="M83" s="37"/>
      <c r="N83" s="37"/>
      <c r="O83" s="37"/>
      <c r="P83" s="37"/>
      <c r="Q83" s="37"/>
      <c r="R83" s="37"/>
      <c r="S83" s="37"/>
      <c r="T83" s="37"/>
      <c r="U83" s="37"/>
      <c r="V83" s="37"/>
      <c r="W83" s="37"/>
      <c r="X83" s="37"/>
      <c r="Y83" s="37"/>
      <c r="Z83" s="37"/>
      <c r="AA83" s="37"/>
      <c r="AC83" s="37"/>
      <c r="AD83" s="37"/>
      <c r="AE83" s="37"/>
      <c r="AF83" s="37"/>
      <c r="AG83" s="37"/>
      <c r="AH83" s="37"/>
      <c r="AI83" s="37"/>
      <c r="AJ83" s="140" t="s">
        <v>173</v>
      </c>
      <c r="AL83" s="37"/>
      <c r="AM83" s="37"/>
      <c r="AN83" s="37"/>
      <c r="AO83" s="37"/>
      <c r="AP83" s="43"/>
      <c r="AQ83" s="37"/>
      <c r="AR83" s="37"/>
      <c r="AS83" s="37"/>
      <c r="AT83" s="37"/>
      <c r="AU83" s="37"/>
      <c r="AV83" s="37"/>
      <c r="AW83" s="37"/>
      <c r="AX83" s="37"/>
      <c r="AY83" s="37"/>
      <c r="AZ83" s="37"/>
      <c r="BA83" s="37"/>
      <c r="BB83" s="37"/>
      <c r="BC83" s="37"/>
      <c r="BD83" s="37"/>
      <c r="BE83" s="37"/>
      <c r="BF83" s="37"/>
      <c r="BG83" s="37"/>
      <c r="BH83" s="43"/>
      <c r="BI83" s="37"/>
      <c r="BJ83" s="37"/>
      <c r="BK83" s="37"/>
      <c r="BL83" s="37"/>
      <c r="BM83" s="37"/>
      <c r="BN83" s="37"/>
      <c r="BO83" s="43"/>
      <c r="BP83" s="37"/>
      <c r="BQ83" s="37"/>
      <c r="BR83" s="37"/>
      <c r="BS83" s="37"/>
      <c r="BT83" s="37"/>
      <c r="BU83" s="37"/>
      <c r="BV83" s="95"/>
      <c r="BW83" s="95"/>
    </row>
    <row r="84" spans="1:75" s="10" customFormat="1" ht="26.25" customHeight="1" outlineLevel="1">
      <c r="A84" s="134" t="s">
        <v>95</v>
      </c>
      <c r="B84" s="135"/>
      <c r="C84" s="136"/>
      <c r="D84" s="137"/>
      <c r="E84" s="136"/>
      <c r="F84" s="138"/>
      <c r="G84" s="139" t="s">
        <v>246</v>
      </c>
      <c r="I84" s="136"/>
      <c r="J84" s="136"/>
      <c r="K84" s="136"/>
      <c r="L84" s="136"/>
      <c r="M84" s="136"/>
      <c r="N84" s="136"/>
      <c r="O84" s="136"/>
      <c r="P84" s="136"/>
      <c r="Q84" s="136"/>
      <c r="R84" s="314" t="s">
        <v>172</v>
      </c>
      <c r="S84" s="315"/>
      <c r="T84" s="315"/>
      <c r="U84" s="37"/>
      <c r="V84" s="316">
        <v>39538</v>
      </c>
      <c r="W84" s="316"/>
      <c r="X84" s="316"/>
      <c r="Y84" s="316"/>
      <c r="Z84" s="316"/>
      <c r="AA84" s="316"/>
      <c r="AB84" s="316"/>
      <c r="AC84" s="136"/>
      <c r="AD84" s="316">
        <v>39448</v>
      </c>
      <c r="AE84" s="316"/>
      <c r="AF84" s="316"/>
      <c r="AG84" s="316"/>
      <c r="AH84" s="316"/>
      <c r="AI84" s="316"/>
      <c r="AJ84" s="316"/>
      <c r="AL84" s="61" t="s">
        <v>404</v>
      </c>
      <c r="AM84" s="37"/>
      <c r="AN84" s="38"/>
      <c r="AO84" s="37"/>
      <c r="AP84" s="43"/>
      <c r="AQ84" s="37"/>
      <c r="AR84" s="37"/>
      <c r="AS84" s="37"/>
      <c r="AT84" s="37"/>
      <c r="AU84" s="37"/>
      <c r="AV84" s="37"/>
      <c r="AW84" s="37"/>
      <c r="AX84" s="37"/>
      <c r="AY84" s="37"/>
      <c r="AZ84" s="37"/>
      <c r="BA84" s="37"/>
      <c r="BB84" s="323" t="s">
        <v>424</v>
      </c>
      <c r="BC84" s="305"/>
      <c r="BD84" s="305"/>
      <c r="BE84" s="37"/>
      <c r="BF84" s="288" t="s">
        <v>425</v>
      </c>
      <c r="BG84" s="288"/>
      <c r="BH84" s="288"/>
      <c r="BI84" s="288"/>
      <c r="BJ84" s="288"/>
      <c r="BK84" s="288"/>
      <c r="BL84" s="288"/>
      <c r="BM84" s="37"/>
      <c r="BN84" s="288" t="s">
        <v>426</v>
      </c>
      <c r="BO84" s="288"/>
      <c r="BP84" s="288"/>
      <c r="BQ84" s="288"/>
      <c r="BR84" s="288"/>
      <c r="BS84" s="288"/>
      <c r="BT84" s="288"/>
      <c r="BU84" s="119"/>
      <c r="BV84" s="95"/>
      <c r="BW84" s="95"/>
    </row>
    <row r="85" spans="1:75" s="10" customFormat="1" ht="11.25" customHeight="1" outlineLevel="1">
      <c r="A85" s="127"/>
      <c r="B85" s="37"/>
      <c r="C85" s="77"/>
      <c r="D85" s="77"/>
      <c r="E85" s="37"/>
      <c r="F85" s="43"/>
      <c r="G85" s="37"/>
      <c r="H85" s="37"/>
      <c r="I85" s="37"/>
      <c r="J85" s="37"/>
      <c r="K85" s="37"/>
      <c r="L85" s="37"/>
      <c r="M85" s="37"/>
      <c r="N85" s="37"/>
      <c r="O85" s="37"/>
      <c r="P85" s="37"/>
      <c r="Q85" s="37"/>
      <c r="R85" s="309"/>
      <c r="S85" s="309"/>
      <c r="T85" s="309"/>
      <c r="U85" s="37"/>
      <c r="V85" s="286"/>
      <c r="W85" s="286"/>
      <c r="X85" s="286"/>
      <c r="Y85" s="286"/>
      <c r="Z85" s="286"/>
      <c r="AA85" s="286"/>
      <c r="AB85" s="286"/>
      <c r="AC85" s="37"/>
      <c r="AD85" s="286"/>
      <c r="AE85" s="286"/>
      <c r="AF85" s="286"/>
      <c r="AG85" s="286"/>
      <c r="AH85" s="286"/>
      <c r="AI85" s="286"/>
      <c r="AJ85" s="286"/>
      <c r="AL85" s="37"/>
      <c r="AM85" s="77"/>
      <c r="AN85" s="77"/>
      <c r="AO85" s="37"/>
      <c r="AP85" s="43"/>
      <c r="AQ85" s="37"/>
      <c r="AR85" s="37"/>
      <c r="AS85" s="37"/>
      <c r="AT85" s="37"/>
      <c r="AU85" s="37"/>
      <c r="AV85" s="37"/>
      <c r="AW85" s="37"/>
      <c r="AX85" s="37"/>
      <c r="AY85" s="37"/>
      <c r="AZ85" s="37"/>
      <c r="BA85" s="37"/>
      <c r="BB85" s="309"/>
      <c r="BC85" s="309"/>
      <c r="BD85" s="309"/>
      <c r="BE85" s="37"/>
      <c r="BF85" s="322"/>
      <c r="BG85" s="322"/>
      <c r="BH85" s="322"/>
      <c r="BI85" s="322"/>
      <c r="BJ85" s="322"/>
      <c r="BK85" s="322"/>
      <c r="BL85" s="322"/>
      <c r="BM85" s="37"/>
      <c r="BN85" s="322"/>
      <c r="BO85" s="322"/>
      <c r="BP85" s="322"/>
      <c r="BQ85" s="322"/>
      <c r="BR85" s="322"/>
      <c r="BS85" s="322"/>
      <c r="BT85" s="322"/>
      <c r="BU85" s="43"/>
      <c r="BV85" s="95"/>
      <c r="BW85" s="95"/>
    </row>
    <row r="86" spans="1:75" s="10" customFormat="1" ht="15" outlineLevel="1">
      <c r="A86" s="125">
        <v>300</v>
      </c>
      <c r="B86" s="57" t="s">
        <v>356</v>
      </c>
      <c r="C86" s="77"/>
      <c r="D86" s="77"/>
      <c r="E86" s="37"/>
      <c r="F86" s="43"/>
      <c r="G86" s="37"/>
      <c r="H86" s="37"/>
      <c r="I86" s="37"/>
      <c r="J86" s="37"/>
      <c r="K86" s="37"/>
      <c r="L86" s="37"/>
      <c r="M86" s="37"/>
      <c r="N86" s="37"/>
      <c r="O86" s="37"/>
      <c r="P86" s="37"/>
      <c r="Q86" s="37"/>
      <c r="R86" s="312"/>
      <c r="S86" s="312"/>
      <c r="T86" s="312"/>
      <c r="U86" s="37"/>
      <c r="V86" s="311">
        <v>23232452100</v>
      </c>
      <c r="W86" s="311"/>
      <c r="X86" s="311"/>
      <c r="Y86" s="311"/>
      <c r="Z86" s="311"/>
      <c r="AA86" s="311"/>
      <c r="AB86" s="311"/>
      <c r="AC86" s="158"/>
      <c r="AD86" s="311">
        <v>21959472582</v>
      </c>
      <c r="AE86" s="311"/>
      <c r="AF86" s="311"/>
      <c r="AG86" s="311"/>
      <c r="AH86" s="311"/>
      <c r="AI86" s="311"/>
      <c r="AJ86" s="311"/>
      <c r="AL86" s="57" t="s">
        <v>405</v>
      </c>
      <c r="AM86" s="77"/>
      <c r="AN86" s="77"/>
      <c r="AO86" s="37"/>
      <c r="AP86" s="43"/>
      <c r="AQ86" s="37"/>
      <c r="AR86" s="37"/>
      <c r="AS86" s="37"/>
      <c r="AT86" s="37"/>
      <c r="AU86" s="37"/>
      <c r="AV86" s="37"/>
      <c r="AW86" s="37"/>
      <c r="AX86" s="37"/>
      <c r="AY86" s="37"/>
      <c r="AZ86" s="37"/>
      <c r="BA86" s="37"/>
      <c r="BB86" s="312"/>
      <c r="BC86" s="312"/>
      <c r="BD86" s="312"/>
      <c r="BE86" s="37"/>
      <c r="BF86" s="286"/>
      <c r="BG86" s="286"/>
      <c r="BH86" s="286"/>
      <c r="BI86" s="286"/>
      <c r="BJ86" s="286"/>
      <c r="BK86" s="286"/>
      <c r="BL86" s="286"/>
      <c r="BM86" s="37"/>
      <c r="BN86" s="286"/>
      <c r="BO86" s="286"/>
      <c r="BP86" s="286"/>
      <c r="BQ86" s="286"/>
      <c r="BR86" s="286"/>
      <c r="BS86" s="286"/>
      <c r="BT86" s="286"/>
      <c r="BU86" s="43"/>
      <c r="BV86" s="95"/>
      <c r="BW86" s="95"/>
    </row>
    <row r="87" spans="1:75" s="10" customFormat="1" ht="11.25" customHeight="1" outlineLevel="1">
      <c r="A87" s="125"/>
      <c r="B87" s="37"/>
      <c r="C87" s="77"/>
      <c r="D87" s="77"/>
      <c r="E87" s="37"/>
      <c r="F87" s="43"/>
      <c r="G87" s="37"/>
      <c r="H87" s="37"/>
      <c r="I87" s="37"/>
      <c r="J87" s="37"/>
      <c r="K87" s="37"/>
      <c r="L87" s="37"/>
      <c r="M87" s="37"/>
      <c r="N87" s="37"/>
      <c r="O87" s="37"/>
      <c r="P87" s="37"/>
      <c r="Q87" s="37"/>
      <c r="R87" s="308"/>
      <c r="S87" s="308"/>
      <c r="T87" s="308"/>
      <c r="U87" s="37"/>
      <c r="V87" s="310"/>
      <c r="W87" s="310"/>
      <c r="X87" s="310"/>
      <c r="Y87" s="310"/>
      <c r="Z87" s="310"/>
      <c r="AA87" s="310"/>
      <c r="AB87" s="310"/>
      <c r="AC87" s="158"/>
      <c r="AD87" s="310"/>
      <c r="AE87" s="310"/>
      <c r="AF87" s="310"/>
      <c r="AG87" s="310"/>
      <c r="AH87" s="310"/>
      <c r="AI87" s="310"/>
      <c r="AJ87" s="310"/>
      <c r="AL87" s="37"/>
      <c r="AM87" s="77"/>
      <c r="AN87" s="77"/>
      <c r="AO87" s="37"/>
      <c r="AP87" s="43"/>
      <c r="AQ87" s="37"/>
      <c r="AR87" s="37"/>
      <c r="AS87" s="37"/>
      <c r="AT87" s="37"/>
      <c r="AU87" s="37"/>
      <c r="AV87" s="37"/>
      <c r="AW87" s="37"/>
      <c r="AX87" s="37"/>
      <c r="AY87" s="37"/>
      <c r="AZ87" s="37"/>
      <c r="BA87" s="37"/>
      <c r="BB87" s="308"/>
      <c r="BC87" s="308"/>
      <c r="BD87" s="308"/>
      <c r="BE87" s="37"/>
      <c r="BF87" s="286"/>
      <c r="BG87" s="286"/>
      <c r="BH87" s="286"/>
      <c r="BI87" s="286"/>
      <c r="BJ87" s="286"/>
      <c r="BK87" s="286"/>
      <c r="BL87" s="286"/>
      <c r="BM87" s="37"/>
      <c r="BN87" s="286"/>
      <c r="BO87" s="286"/>
      <c r="BP87" s="286"/>
      <c r="BQ87" s="286"/>
      <c r="BR87" s="286"/>
      <c r="BS87" s="286"/>
      <c r="BT87" s="286"/>
      <c r="BU87" s="43"/>
      <c r="BV87" s="95"/>
      <c r="BW87" s="95"/>
    </row>
    <row r="88" spans="1:75" s="10" customFormat="1" ht="15" outlineLevel="1">
      <c r="A88" s="125">
        <v>310</v>
      </c>
      <c r="B88" s="59" t="s">
        <v>244</v>
      </c>
      <c r="C88" s="77"/>
      <c r="D88" s="77"/>
      <c r="E88" s="37"/>
      <c r="F88" s="43"/>
      <c r="G88" s="37"/>
      <c r="H88" s="37"/>
      <c r="I88" s="37"/>
      <c r="J88" s="37"/>
      <c r="K88" s="37"/>
      <c r="L88" s="37"/>
      <c r="M88" s="37"/>
      <c r="N88" s="37"/>
      <c r="O88" s="37"/>
      <c r="P88" s="37"/>
      <c r="Q88" s="37"/>
      <c r="R88" s="306"/>
      <c r="S88" s="306"/>
      <c r="T88" s="306"/>
      <c r="U88" s="37"/>
      <c r="V88" s="311">
        <v>23232452100</v>
      </c>
      <c r="W88" s="311"/>
      <c r="X88" s="311"/>
      <c r="Y88" s="311"/>
      <c r="Z88" s="311"/>
      <c r="AA88" s="311"/>
      <c r="AB88" s="311"/>
      <c r="AC88" s="158"/>
      <c r="AD88" s="311">
        <v>21959472582</v>
      </c>
      <c r="AE88" s="311"/>
      <c r="AF88" s="311"/>
      <c r="AG88" s="311"/>
      <c r="AH88" s="311"/>
      <c r="AI88" s="311"/>
      <c r="AJ88" s="311"/>
      <c r="AL88" s="59" t="s">
        <v>406</v>
      </c>
      <c r="AM88" s="77"/>
      <c r="AN88" s="77"/>
      <c r="AO88" s="37"/>
      <c r="AP88" s="43"/>
      <c r="AQ88" s="37"/>
      <c r="AR88" s="37"/>
      <c r="AS88" s="37"/>
      <c r="AT88" s="37"/>
      <c r="AU88" s="37"/>
      <c r="AV88" s="37"/>
      <c r="AW88" s="37"/>
      <c r="AX88" s="37"/>
      <c r="AY88" s="37"/>
      <c r="AZ88" s="37"/>
      <c r="BA88" s="37"/>
      <c r="BB88" s="306"/>
      <c r="BC88" s="306"/>
      <c r="BD88" s="306"/>
      <c r="BE88" s="37"/>
      <c r="BF88" s="286"/>
      <c r="BG88" s="286"/>
      <c r="BH88" s="286"/>
      <c r="BI88" s="286"/>
      <c r="BJ88" s="286"/>
      <c r="BK88" s="286"/>
      <c r="BL88" s="286"/>
      <c r="BM88" s="37"/>
      <c r="BN88" s="286"/>
      <c r="BO88" s="286"/>
      <c r="BP88" s="286"/>
      <c r="BQ88" s="286"/>
      <c r="BR88" s="286"/>
      <c r="BS88" s="286"/>
      <c r="BT88" s="286"/>
      <c r="BU88" s="43"/>
      <c r="BV88" s="95"/>
      <c r="BW88" s="95"/>
    </row>
    <row r="89" spans="1:75" s="10" customFormat="1" ht="15" outlineLevel="1">
      <c r="A89" s="125">
        <v>311</v>
      </c>
      <c r="B89" s="108" t="s">
        <v>337</v>
      </c>
      <c r="C89" s="77"/>
      <c r="D89" s="77"/>
      <c r="E89" s="37"/>
      <c r="F89" s="43"/>
      <c r="G89" s="37"/>
      <c r="H89" s="37"/>
      <c r="I89" s="37"/>
      <c r="J89" s="37"/>
      <c r="K89" s="37"/>
      <c r="L89" s="37"/>
      <c r="M89" s="37"/>
      <c r="N89" s="37"/>
      <c r="O89" s="37"/>
      <c r="P89" s="37"/>
      <c r="Q89" s="37"/>
      <c r="R89" s="307">
        <v>9</v>
      </c>
      <c r="S89" s="307"/>
      <c r="T89" s="307"/>
      <c r="U89" s="37"/>
      <c r="V89" s="310">
        <v>2255933000</v>
      </c>
      <c r="W89" s="310"/>
      <c r="X89" s="310"/>
      <c r="Y89" s="310"/>
      <c r="Z89" s="310"/>
      <c r="AA89" s="310"/>
      <c r="AB89" s="310"/>
      <c r="AC89" s="158"/>
      <c r="AD89" s="310">
        <v>1609556200</v>
      </c>
      <c r="AE89" s="310"/>
      <c r="AF89" s="310"/>
      <c r="AG89" s="310"/>
      <c r="AH89" s="310"/>
      <c r="AI89" s="310"/>
      <c r="AJ89" s="310"/>
      <c r="AL89" s="108" t="s">
        <v>18</v>
      </c>
      <c r="AM89" s="77"/>
      <c r="AN89" s="77"/>
      <c r="AO89" s="37"/>
      <c r="AP89" s="43"/>
      <c r="AQ89" s="37"/>
      <c r="AR89" s="37"/>
      <c r="AS89" s="37"/>
      <c r="AT89" s="37"/>
      <c r="AU89" s="37"/>
      <c r="AV89" s="37"/>
      <c r="AW89" s="37"/>
      <c r="AX89" s="37"/>
      <c r="AY89" s="37"/>
      <c r="AZ89" s="37"/>
      <c r="BA89" s="37"/>
      <c r="BB89" s="307">
        <v>14</v>
      </c>
      <c r="BC89" s="307"/>
      <c r="BD89" s="307"/>
      <c r="BE89" s="37"/>
      <c r="BF89" s="286"/>
      <c r="BG89" s="286"/>
      <c r="BH89" s="286"/>
      <c r="BI89" s="286"/>
      <c r="BJ89" s="286"/>
      <c r="BK89" s="286"/>
      <c r="BL89" s="286"/>
      <c r="BM89" s="37"/>
      <c r="BN89" s="286"/>
      <c r="BO89" s="286"/>
      <c r="BP89" s="286"/>
      <c r="BQ89" s="286"/>
      <c r="BR89" s="286"/>
      <c r="BS89" s="286"/>
      <c r="BT89" s="286"/>
      <c r="BU89" s="43"/>
      <c r="BV89" s="95"/>
      <c r="BW89" s="95"/>
    </row>
    <row r="90" spans="1:75" s="10" customFormat="1" ht="15" outlineLevel="1">
      <c r="A90" s="125">
        <v>312</v>
      </c>
      <c r="B90" s="108" t="s">
        <v>338</v>
      </c>
      <c r="C90" s="77"/>
      <c r="D90" s="77"/>
      <c r="E90" s="37"/>
      <c r="F90" s="43"/>
      <c r="G90" s="37"/>
      <c r="H90" s="37"/>
      <c r="I90" s="37"/>
      <c r="J90" s="37"/>
      <c r="K90" s="37"/>
      <c r="L90" s="37"/>
      <c r="M90" s="37"/>
      <c r="N90" s="37"/>
      <c r="O90" s="37"/>
      <c r="P90" s="37"/>
      <c r="Q90" s="37"/>
      <c r="R90" s="307"/>
      <c r="S90" s="307"/>
      <c r="T90" s="307"/>
      <c r="U90" s="37"/>
      <c r="V90" s="310">
        <v>8644034745</v>
      </c>
      <c r="W90" s="310"/>
      <c r="X90" s="310"/>
      <c r="Y90" s="310"/>
      <c r="Z90" s="310"/>
      <c r="AA90" s="310"/>
      <c r="AB90" s="310"/>
      <c r="AC90" s="158"/>
      <c r="AD90" s="310">
        <v>8605718489</v>
      </c>
      <c r="AE90" s="310"/>
      <c r="AF90" s="310"/>
      <c r="AG90" s="310"/>
      <c r="AH90" s="310"/>
      <c r="AI90" s="310"/>
      <c r="AJ90" s="310"/>
      <c r="AL90" s="108" t="s">
        <v>19</v>
      </c>
      <c r="AM90" s="77"/>
      <c r="AN90" s="77"/>
      <c r="AO90" s="37"/>
      <c r="AP90" s="43"/>
      <c r="AQ90" s="37"/>
      <c r="AR90" s="37"/>
      <c r="AS90" s="37"/>
      <c r="AT90" s="37"/>
      <c r="AU90" s="37"/>
      <c r="AV90" s="37"/>
      <c r="AW90" s="37"/>
      <c r="AX90" s="37"/>
      <c r="AY90" s="37"/>
      <c r="AZ90" s="37"/>
      <c r="BA90" s="37"/>
      <c r="BB90" s="307">
        <v>15</v>
      </c>
      <c r="BC90" s="307"/>
      <c r="BD90" s="307"/>
      <c r="BE90" s="37"/>
      <c r="BF90" s="286"/>
      <c r="BG90" s="286"/>
      <c r="BH90" s="286"/>
      <c r="BI90" s="286"/>
      <c r="BJ90" s="286"/>
      <c r="BK90" s="286"/>
      <c r="BL90" s="286"/>
      <c r="BM90" s="37"/>
      <c r="BN90" s="286"/>
      <c r="BO90" s="286"/>
      <c r="BP90" s="286"/>
      <c r="BQ90" s="286"/>
      <c r="BR90" s="286"/>
      <c r="BS90" s="286"/>
      <c r="BT90" s="286"/>
      <c r="BU90" s="43"/>
      <c r="BV90" s="95"/>
      <c r="BW90" s="95"/>
    </row>
    <row r="91" spans="1:75" s="10" customFormat="1" ht="15" outlineLevel="1">
      <c r="A91" s="125">
        <v>313</v>
      </c>
      <c r="B91" s="108" t="s">
        <v>339</v>
      </c>
      <c r="C91" s="77"/>
      <c r="D91" s="77"/>
      <c r="E91" s="37"/>
      <c r="F91" s="43"/>
      <c r="G91" s="37"/>
      <c r="H91" s="37"/>
      <c r="I91" s="37"/>
      <c r="J91" s="37"/>
      <c r="K91" s="37"/>
      <c r="L91" s="37"/>
      <c r="M91" s="37"/>
      <c r="N91" s="37"/>
      <c r="O91" s="37"/>
      <c r="P91" s="37"/>
      <c r="Q91" s="37"/>
      <c r="R91" s="307"/>
      <c r="S91" s="307"/>
      <c r="T91" s="307"/>
      <c r="U91" s="37"/>
      <c r="V91" s="310">
        <v>7524419300</v>
      </c>
      <c r="W91" s="310"/>
      <c r="X91" s="310"/>
      <c r="Y91" s="310"/>
      <c r="Z91" s="310"/>
      <c r="AA91" s="310"/>
      <c r="AB91" s="310"/>
      <c r="AC91" s="158"/>
      <c r="AD91" s="310">
        <v>7559419300</v>
      </c>
      <c r="AE91" s="310"/>
      <c r="AF91" s="310"/>
      <c r="AG91" s="310"/>
      <c r="AH91" s="310"/>
      <c r="AI91" s="310"/>
      <c r="AJ91" s="310"/>
      <c r="AL91" s="108" t="s">
        <v>407</v>
      </c>
      <c r="AM91" s="77"/>
      <c r="AN91" s="77"/>
      <c r="AO91" s="37"/>
      <c r="AP91" s="43"/>
      <c r="AQ91" s="37"/>
      <c r="AR91" s="37"/>
      <c r="AS91" s="37"/>
      <c r="AT91" s="37"/>
      <c r="AU91" s="37"/>
      <c r="AV91" s="37"/>
      <c r="AW91" s="37"/>
      <c r="AX91" s="37"/>
      <c r="AY91" s="37"/>
      <c r="AZ91" s="37"/>
      <c r="BA91" s="37"/>
      <c r="BB91" s="307">
        <v>15</v>
      </c>
      <c r="BC91" s="307"/>
      <c r="BD91" s="307"/>
      <c r="BE91" s="37"/>
      <c r="BF91" s="286"/>
      <c r="BG91" s="286"/>
      <c r="BH91" s="286"/>
      <c r="BI91" s="286"/>
      <c r="BJ91" s="286"/>
      <c r="BK91" s="286"/>
      <c r="BL91" s="286"/>
      <c r="BM91" s="37"/>
      <c r="BN91" s="286"/>
      <c r="BO91" s="286"/>
      <c r="BP91" s="286"/>
      <c r="BQ91" s="286"/>
      <c r="BR91" s="286"/>
      <c r="BS91" s="286"/>
      <c r="BT91" s="286"/>
      <c r="BU91" s="43"/>
      <c r="BV91" s="95"/>
      <c r="BW91" s="95"/>
    </row>
    <row r="92" spans="1:75" s="10" customFormat="1" ht="15" outlineLevel="1">
      <c r="A92" s="125">
        <v>314</v>
      </c>
      <c r="B92" s="108" t="s">
        <v>340</v>
      </c>
      <c r="C92" s="77"/>
      <c r="D92" s="77"/>
      <c r="E92" s="37"/>
      <c r="F92" s="43"/>
      <c r="G92" s="37"/>
      <c r="H92" s="37"/>
      <c r="I92" s="37"/>
      <c r="J92" s="37"/>
      <c r="K92" s="37"/>
      <c r="L92" s="37"/>
      <c r="M92" s="37"/>
      <c r="N92" s="37"/>
      <c r="O92" s="37"/>
      <c r="P92" s="37"/>
      <c r="Q92" s="37"/>
      <c r="R92" s="307">
        <v>10</v>
      </c>
      <c r="S92" s="307"/>
      <c r="T92" s="307"/>
      <c r="U92" s="37"/>
      <c r="V92" s="310">
        <v>1823205703</v>
      </c>
      <c r="W92" s="310"/>
      <c r="X92" s="310"/>
      <c r="Y92" s="310"/>
      <c r="Z92" s="310"/>
      <c r="AA92" s="310"/>
      <c r="AB92" s="310"/>
      <c r="AC92" s="158"/>
      <c r="AD92" s="310">
        <v>1312198817</v>
      </c>
      <c r="AE92" s="310"/>
      <c r="AF92" s="310"/>
      <c r="AG92" s="310"/>
      <c r="AH92" s="310"/>
      <c r="AI92" s="310"/>
      <c r="AJ92" s="310"/>
      <c r="AL92" s="108" t="s">
        <v>408</v>
      </c>
      <c r="AM92" s="77"/>
      <c r="AN92" s="77"/>
      <c r="AO92" s="37"/>
      <c r="AP92" s="43"/>
      <c r="AQ92" s="37"/>
      <c r="AR92" s="37"/>
      <c r="AS92" s="37"/>
      <c r="AT92" s="37"/>
      <c r="AU92" s="37"/>
      <c r="AV92" s="37"/>
      <c r="AW92" s="37"/>
      <c r="AX92" s="37"/>
      <c r="AY92" s="37"/>
      <c r="AZ92" s="37"/>
      <c r="BA92" s="37"/>
      <c r="BB92" s="307">
        <v>16</v>
      </c>
      <c r="BC92" s="307"/>
      <c r="BD92" s="307"/>
      <c r="BE92" s="37"/>
      <c r="BF92" s="286"/>
      <c r="BG92" s="286"/>
      <c r="BH92" s="286"/>
      <c r="BI92" s="286"/>
      <c r="BJ92" s="286"/>
      <c r="BK92" s="286"/>
      <c r="BL92" s="286"/>
      <c r="BM92" s="37"/>
      <c r="BN92" s="286"/>
      <c r="BO92" s="286"/>
      <c r="BP92" s="286"/>
      <c r="BQ92" s="286"/>
      <c r="BR92" s="286"/>
      <c r="BS92" s="286"/>
      <c r="BT92" s="286"/>
      <c r="BU92" s="43"/>
      <c r="BV92" s="95"/>
      <c r="BW92" s="95"/>
    </row>
    <row r="93" spans="1:75" s="10" customFormat="1" ht="15" outlineLevel="1">
      <c r="A93" s="125">
        <v>315</v>
      </c>
      <c r="B93" s="108" t="s">
        <v>191</v>
      </c>
      <c r="C93" s="77"/>
      <c r="D93" s="77"/>
      <c r="E93" s="37"/>
      <c r="F93" s="43"/>
      <c r="G93" s="37"/>
      <c r="H93" s="37"/>
      <c r="I93" s="37"/>
      <c r="J93" s="37"/>
      <c r="K93" s="37"/>
      <c r="L93" s="37"/>
      <c r="M93" s="37"/>
      <c r="N93" s="37"/>
      <c r="O93" s="37"/>
      <c r="P93" s="37"/>
      <c r="Q93" s="37"/>
      <c r="R93" s="307"/>
      <c r="S93" s="307"/>
      <c r="T93" s="307"/>
      <c r="U93" s="37"/>
      <c r="V93" s="310">
        <v>474964223</v>
      </c>
      <c r="W93" s="310"/>
      <c r="X93" s="310"/>
      <c r="Y93" s="310"/>
      <c r="Z93" s="310"/>
      <c r="AA93" s="310"/>
      <c r="AB93" s="310"/>
      <c r="AC93" s="158"/>
      <c r="AD93" s="310">
        <v>141257054</v>
      </c>
      <c r="AE93" s="310"/>
      <c r="AF93" s="310"/>
      <c r="AG93" s="310"/>
      <c r="AH93" s="310"/>
      <c r="AI93" s="310"/>
      <c r="AJ93" s="310"/>
      <c r="AL93" s="108" t="s">
        <v>20</v>
      </c>
      <c r="AM93" s="77"/>
      <c r="AN93" s="77"/>
      <c r="AO93" s="37"/>
      <c r="AP93" s="43"/>
      <c r="AQ93" s="37"/>
      <c r="AR93" s="37"/>
      <c r="AS93" s="37"/>
      <c r="AT93" s="37"/>
      <c r="AU93" s="37"/>
      <c r="AV93" s="37"/>
      <c r="AW93" s="37"/>
      <c r="AX93" s="37"/>
      <c r="AY93" s="37"/>
      <c r="AZ93" s="37"/>
      <c r="BA93" s="37"/>
      <c r="BB93" s="307"/>
      <c r="BC93" s="307"/>
      <c r="BD93" s="307"/>
      <c r="BE93" s="37"/>
      <c r="BF93" s="286"/>
      <c r="BG93" s="286"/>
      <c r="BH93" s="286"/>
      <c r="BI93" s="286"/>
      <c r="BJ93" s="286"/>
      <c r="BK93" s="286"/>
      <c r="BL93" s="286"/>
      <c r="BM93" s="37"/>
      <c r="BN93" s="286"/>
      <c r="BO93" s="286"/>
      <c r="BP93" s="286"/>
      <c r="BQ93" s="286"/>
      <c r="BR93" s="286"/>
      <c r="BS93" s="286"/>
      <c r="BT93" s="286"/>
      <c r="BU93" s="43"/>
      <c r="BV93" s="95"/>
      <c r="BW93" s="95"/>
    </row>
    <row r="94" spans="1:75" s="10" customFormat="1" ht="15" outlineLevel="1">
      <c r="A94" s="125">
        <v>316</v>
      </c>
      <c r="B94" s="108" t="s">
        <v>341</v>
      </c>
      <c r="C94" s="77"/>
      <c r="D94" s="77"/>
      <c r="E94" s="37"/>
      <c r="F94" s="43"/>
      <c r="G94" s="37"/>
      <c r="H94" s="37"/>
      <c r="I94" s="37"/>
      <c r="J94" s="37"/>
      <c r="K94" s="37"/>
      <c r="L94" s="37"/>
      <c r="M94" s="37"/>
      <c r="N94" s="37"/>
      <c r="O94" s="37"/>
      <c r="P94" s="37"/>
      <c r="Q94" s="37"/>
      <c r="R94" s="307">
        <v>11</v>
      </c>
      <c r="S94" s="307"/>
      <c r="T94" s="307"/>
      <c r="U94" s="37"/>
      <c r="V94" s="310">
        <v>0</v>
      </c>
      <c r="W94" s="310"/>
      <c r="X94" s="310"/>
      <c r="Y94" s="310"/>
      <c r="Z94" s="310"/>
      <c r="AA94" s="310"/>
      <c r="AB94" s="310"/>
      <c r="AC94" s="158"/>
      <c r="AD94" s="310">
        <v>3705925</v>
      </c>
      <c r="AE94" s="310"/>
      <c r="AF94" s="310"/>
      <c r="AG94" s="310"/>
      <c r="AH94" s="310"/>
      <c r="AI94" s="310"/>
      <c r="AJ94" s="310"/>
      <c r="AL94" s="108" t="s">
        <v>21</v>
      </c>
      <c r="AM94" s="77"/>
      <c r="AN94" s="77"/>
      <c r="AO94" s="37"/>
      <c r="AP94" s="43"/>
      <c r="AQ94" s="37"/>
      <c r="AR94" s="37"/>
      <c r="AS94" s="37"/>
      <c r="AT94" s="37"/>
      <c r="AU94" s="37"/>
      <c r="AV94" s="37"/>
      <c r="AW94" s="37"/>
      <c r="AX94" s="37"/>
      <c r="AY94" s="37"/>
      <c r="AZ94" s="37"/>
      <c r="BA94" s="37"/>
      <c r="BB94" s="307">
        <v>17</v>
      </c>
      <c r="BC94" s="307"/>
      <c r="BD94" s="307"/>
      <c r="BE94" s="37"/>
      <c r="BF94" s="286"/>
      <c r="BG94" s="286"/>
      <c r="BH94" s="286"/>
      <c r="BI94" s="286"/>
      <c r="BJ94" s="286"/>
      <c r="BK94" s="286"/>
      <c r="BL94" s="286"/>
      <c r="BM94" s="37"/>
      <c r="BN94" s="286"/>
      <c r="BO94" s="286"/>
      <c r="BP94" s="286"/>
      <c r="BQ94" s="286"/>
      <c r="BR94" s="286"/>
      <c r="BS94" s="286"/>
      <c r="BT94" s="286"/>
      <c r="BU94" s="43"/>
      <c r="BV94" s="95"/>
      <c r="BW94" s="95"/>
    </row>
    <row r="95" spans="1:75" s="10" customFormat="1" ht="15" outlineLevel="1">
      <c r="A95" s="125">
        <v>317</v>
      </c>
      <c r="B95" s="108" t="s">
        <v>342</v>
      </c>
      <c r="C95" s="77"/>
      <c r="D95" s="77"/>
      <c r="E95" s="37"/>
      <c r="F95" s="43"/>
      <c r="G95" s="37"/>
      <c r="H95" s="37"/>
      <c r="I95" s="37"/>
      <c r="J95" s="37"/>
      <c r="K95" s="37"/>
      <c r="L95" s="37"/>
      <c r="M95" s="37"/>
      <c r="N95" s="37"/>
      <c r="O95" s="37"/>
      <c r="P95" s="37"/>
      <c r="Q95" s="37"/>
      <c r="R95" s="307"/>
      <c r="S95" s="307"/>
      <c r="T95" s="307"/>
      <c r="U95" s="37"/>
      <c r="V95" s="310">
        <v>0</v>
      </c>
      <c r="W95" s="310"/>
      <c r="X95" s="310"/>
      <c r="Y95" s="310"/>
      <c r="Z95" s="310"/>
      <c r="AA95" s="310"/>
      <c r="AB95" s="310"/>
      <c r="AC95" s="158"/>
      <c r="AD95" s="310">
        <v>0</v>
      </c>
      <c r="AE95" s="310"/>
      <c r="AF95" s="310"/>
      <c r="AG95" s="310"/>
      <c r="AH95" s="310"/>
      <c r="AI95" s="310"/>
      <c r="AJ95" s="310"/>
      <c r="AL95" s="108" t="s">
        <v>22</v>
      </c>
      <c r="AM95" s="77"/>
      <c r="AN95" s="77"/>
      <c r="AO95" s="37"/>
      <c r="AP95" s="43"/>
      <c r="AQ95" s="37"/>
      <c r="AR95" s="37"/>
      <c r="AS95" s="37"/>
      <c r="AT95" s="37"/>
      <c r="AU95" s="37"/>
      <c r="AV95" s="37"/>
      <c r="AW95" s="37"/>
      <c r="AX95" s="37"/>
      <c r="AY95" s="37"/>
      <c r="AZ95" s="37"/>
      <c r="BA95" s="37"/>
      <c r="BB95" s="307"/>
      <c r="BC95" s="307"/>
      <c r="BD95" s="307"/>
      <c r="BE95" s="37"/>
      <c r="BF95" s="286"/>
      <c r="BG95" s="286"/>
      <c r="BH95" s="286"/>
      <c r="BI95" s="286"/>
      <c r="BJ95" s="286"/>
      <c r="BK95" s="286"/>
      <c r="BL95" s="286"/>
      <c r="BM95" s="37"/>
      <c r="BN95" s="286"/>
      <c r="BO95" s="286"/>
      <c r="BP95" s="286"/>
      <c r="BQ95" s="286"/>
      <c r="BR95" s="286"/>
      <c r="BS95" s="286"/>
      <c r="BT95" s="286"/>
      <c r="BU95" s="43"/>
      <c r="BV95" s="95"/>
      <c r="BW95" s="95"/>
    </row>
    <row r="96" spans="1:75" s="10" customFormat="1" ht="15" outlineLevel="1">
      <c r="A96" s="125">
        <v>318</v>
      </c>
      <c r="B96" s="108" t="s">
        <v>192</v>
      </c>
      <c r="C96" s="77"/>
      <c r="D96" s="77"/>
      <c r="E96" s="37"/>
      <c r="F96" s="43"/>
      <c r="G96" s="37"/>
      <c r="H96" s="37"/>
      <c r="I96" s="37"/>
      <c r="J96" s="37"/>
      <c r="K96" s="37"/>
      <c r="L96" s="37"/>
      <c r="M96" s="37"/>
      <c r="N96" s="37"/>
      <c r="O96" s="37"/>
      <c r="P96" s="37"/>
      <c r="Q96" s="37"/>
      <c r="R96" s="307"/>
      <c r="S96" s="307"/>
      <c r="T96" s="307"/>
      <c r="U96" s="37"/>
      <c r="V96" s="310"/>
      <c r="W96" s="310"/>
      <c r="X96" s="310"/>
      <c r="Y96" s="310"/>
      <c r="Z96" s="310"/>
      <c r="AA96" s="310"/>
      <c r="AB96" s="310"/>
      <c r="AC96" s="158"/>
      <c r="AD96" s="310"/>
      <c r="AE96" s="310"/>
      <c r="AF96" s="310"/>
      <c r="AG96" s="310"/>
      <c r="AH96" s="310"/>
      <c r="AI96" s="310"/>
      <c r="AJ96" s="310"/>
      <c r="AL96" s="108" t="s">
        <v>379</v>
      </c>
      <c r="AM96" s="77"/>
      <c r="AN96" s="77"/>
      <c r="AO96" s="37"/>
      <c r="AP96" s="43"/>
      <c r="AQ96" s="37"/>
      <c r="AR96" s="37"/>
      <c r="AS96" s="37"/>
      <c r="AT96" s="37"/>
      <c r="AU96" s="37"/>
      <c r="AV96" s="37"/>
      <c r="AW96" s="37"/>
      <c r="AX96" s="37"/>
      <c r="AY96" s="37"/>
      <c r="AZ96" s="37"/>
      <c r="BA96" s="37"/>
      <c r="BB96" s="307"/>
      <c r="BC96" s="307"/>
      <c r="BD96" s="307"/>
      <c r="BE96" s="37"/>
      <c r="BF96" s="286"/>
      <c r="BG96" s="286"/>
      <c r="BH96" s="286"/>
      <c r="BI96" s="286"/>
      <c r="BJ96" s="286"/>
      <c r="BK96" s="286"/>
      <c r="BL96" s="286"/>
      <c r="BM96" s="37"/>
      <c r="BN96" s="286"/>
      <c r="BO96" s="286"/>
      <c r="BP96" s="286"/>
      <c r="BQ96" s="286"/>
      <c r="BR96" s="286"/>
      <c r="BS96" s="286"/>
      <c r="BT96" s="286"/>
      <c r="BU96" s="43"/>
      <c r="BV96" s="95"/>
      <c r="BW96" s="95"/>
    </row>
    <row r="97" spans="1:75" s="10" customFormat="1" ht="15" outlineLevel="1">
      <c r="A97" s="125"/>
      <c r="B97" s="108"/>
      <c r="C97" s="77" t="s">
        <v>179</v>
      </c>
      <c r="D97" s="77"/>
      <c r="E97" s="37"/>
      <c r="F97" s="43"/>
      <c r="G97" s="37"/>
      <c r="H97" s="37"/>
      <c r="I97" s="37"/>
      <c r="J97" s="37"/>
      <c r="K97" s="37"/>
      <c r="L97" s="37"/>
      <c r="M97" s="37"/>
      <c r="N97" s="37"/>
      <c r="O97" s="37"/>
      <c r="P97" s="37"/>
      <c r="Q97" s="37"/>
      <c r="R97" s="109"/>
      <c r="S97" s="109"/>
      <c r="T97" s="109"/>
      <c r="U97" s="37"/>
      <c r="V97" s="158"/>
      <c r="W97" s="158"/>
      <c r="X97" s="158"/>
      <c r="Y97" s="158"/>
      <c r="Z97" s="158"/>
      <c r="AA97" s="158"/>
      <c r="AB97" s="158"/>
      <c r="AC97" s="158"/>
      <c r="AD97" s="158"/>
      <c r="AE97" s="158"/>
      <c r="AF97" s="158"/>
      <c r="AG97" s="158"/>
      <c r="AH97" s="158"/>
      <c r="AI97" s="158"/>
      <c r="AJ97" s="158"/>
      <c r="AL97" s="108" t="s">
        <v>380</v>
      </c>
      <c r="AM97" s="77"/>
      <c r="AN97" s="77"/>
      <c r="AO97" s="37"/>
      <c r="AP97" s="43"/>
      <c r="AQ97" s="37"/>
      <c r="AR97" s="37"/>
      <c r="AS97" s="37"/>
      <c r="AT97" s="37"/>
      <c r="AU97" s="37"/>
      <c r="AV97" s="37"/>
      <c r="AW97" s="37"/>
      <c r="AX97" s="37"/>
      <c r="AY97" s="37"/>
      <c r="AZ97" s="37"/>
      <c r="BA97" s="37"/>
      <c r="BB97" s="109"/>
      <c r="BC97" s="109"/>
      <c r="BD97" s="109"/>
      <c r="BE97" s="37"/>
      <c r="BF97" s="43"/>
      <c r="BG97" s="43"/>
      <c r="BH97" s="43"/>
      <c r="BI97" s="43"/>
      <c r="BJ97" s="43"/>
      <c r="BK97" s="43"/>
      <c r="BL97" s="43"/>
      <c r="BM97" s="37"/>
      <c r="BN97" s="43"/>
      <c r="BO97" s="43"/>
      <c r="BP97" s="43"/>
      <c r="BQ97" s="43"/>
      <c r="BR97" s="43"/>
      <c r="BS97" s="43"/>
      <c r="BT97" s="43"/>
      <c r="BU97" s="43"/>
      <c r="BV97" s="95"/>
      <c r="BW97" s="95"/>
    </row>
    <row r="98" spans="1:75" s="10" customFormat="1" ht="15" outlineLevel="1">
      <c r="A98" s="125">
        <v>319</v>
      </c>
      <c r="B98" s="108" t="s">
        <v>343</v>
      </c>
      <c r="C98" s="77"/>
      <c r="D98" s="77"/>
      <c r="E98" s="37"/>
      <c r="F98" s="43"/>
      <c r="G98" s="37"/>
      <c r="H98" s="37"/>
      <c r="I98" s="37"/>
      <c r="J98" s="37"/>
      <c r="K98" s="37"/>
      <c r="L98" s="37"/>
      <c r="M98" s="37"/>
      <c r="N98" s="37"/>
      <c r="O98" s="37"/>
      <c r="P98" s="37"/>
      <c r="Q98" s="37"/>
      <c r="R98" s="307"/>
      <c r="S98" s="307"/>
      <c r="T98" s="307"/>
      <c r="U98" s="37"/>
      <c r="V98" s="310">
        <v>2509895129</v>
      </c>
      <c r="W98" s="310"/>
      <c r="X98" s="310"/>
      <c r="Y98" s="310"/>
      <c r="Z98" s="310"/>
      <c r="AA98" s="310"/>
      <c r="AB98" s="310"/>
      <c r="AC98" s="158"/>
      <c r="AD98" s="310">
        <v>2727616797</v>
      </c>
      <c r="AE98" s="310"/>
      <c r="AF98" s="310"/>
      <c r="AG98" s="310"/>
      <c r="AH98" s="310"/>
      <c r="AI98" s="310"/>
      <c r="AJ98" s="310"/>
      <c r="AL98" s="108" t="s">
        <v>410</v>
      </c>
      <c r="AM98" s="77"/>
      <c r="AN98" s="77"/>
      <c r="AO98" s="37"/>
      <c r="AP98" s="43"/>
      <c r="AQ98" s="37"/>
      <c r="AR98" s="37"/>
      <c r="AS98" s="37"/>
      <c r="AT98" s="37"/>
      <c r="AU98" s="37"/>
      <c r="AV98" s="37"/>
      <c r="AW98" s="37"/>
      <c r="AX98" s="37"/>
      <c r="AY98" s="37"/>
      <c r="AZ98" s="37"/>
      <c r="BA98" s="37"/>
      <c r="BB98" s="307">
        <v>18</v>
      </c>
      <c r="BC98" s="307"/>
      <c r="BD98" s="307"/>
      <c r="BE98" s="37"/>
      <c r="BF98" s="286"/>
      <c r="BG98" s="286"/>
      <c r="BH98" s="286"/>
      <c r="BI98" s="286"/>
      <c r="BJ98" s="286"/>
      <c r="BK98" s="286"/>
      <c r="BL98" s="286"/>
      <c r="BM98" s="37"/>
      <c r="BN98" s="286"/>
      <c r="BO98" s="286"/>
      <c r="BP98" s="286"/>
      <c r="BQ98" s="286"/>
      <c r="BR98" s="286"/>
      <c r="BS98" s="286"/>
      <c r="BT98" s="286"/>
      <c r="BU98" s="43"/>
      <c r="BV98" s="95"/>
      <c r="BW98" s="95"/>
    </row>
    <row r="99" spans="1:75" s="10" customFormat="1" ht="15" outlineLevel="1">
      <c r="A99" s="125">
        <v>320</v>
      </c>
      <c r="B99" s="108" t="s">
        <v>193</v>
      </c>
      <c r="C99" s="77"/>
      <c r="D99" s="77"/>
      <c r="E99" s="37"/>
      <c r="F99" s="43"/>
      <c r="G99" s="37"/>
      <c r="H99" s="37"/>
      <c r="I99" s="37"/>
      <c r="J99" s="37"/>
      <c r="K99" s="37"/>
      <c r="L99" s="37"/>
      <c r="M99" s="37"/>
      <c r="N99" s="37"/>
      <c r="O99" s="37"/>
      <c r="P99" s="37"/>
      <c r="Q99" s="37"/>
      <c r="R99" s="109"/>
      <c r="S99" s="109"/>
      <c r="T99" s="109"/>
      <c r="U99" s="37"/>
      <c r="V99" s="310">
        <v>0</v>
      </c>
      <c r="W99" s="310"/>
      <c r="X99" s="310"/>
      <c r="Y99" s="310"/>
      <c r="Z99" s="310"/>
      <c r="AA99" s="310"/>
      <c r="AB99" s="310"/>
      <c r="AC99" s="158"/>
      <c r="AD99" s="310">
        <v>0</v>
      </c>
      <c r="AE99" s="310"/>
      <c r="AF99" s="310"/>
      <c r="AG99" s="310"/>
      <c r="AH99" s="310"/>
      <c r="AI99" s="310"/>
      <c r="AJ99" s="310"/>
      <c r="AL99" s="108"/>
      <c r="AM99" s="77"/>
      <c r="AN99" s="77"/>
      <c r="AO99" s="37"/>
      <c r="AP99" s="43"/>
      <c r="AQ99" s="37"/>
      <c r="AR99" s="37"/>
      <c r="AS99" s="37"/>
      <c r="AT99" s="37"/>
      <c r="AU99" s="37"/>
      <c r="AV99" s="37"/>
      <c r="AW99" s="37"/>
      <c r="AX99" s="37"/>
      <c r="AY99" s="37"/>
      <c r="AZ99" s="37"/>
      <c r="BA99" s="37"/>
      <c r="BB99" s="109"/>
      <c r="BC99" s="109"/>
      <c r="BD99" s="109"/>
      <c r="BE99" s="37"/>
      <c r="BF99" s="43"/>
      <c r="BG99" s="43"/>
      <c r="BH99" s="43"/>
      <c r="BI99" s="43"/>
      <c r="BJ99" s="43"/>
      <c r="BK99" s="43"/>
      <c r="BL99" s="43"/>
      <c r="BM99" s="37"/>
      <c r="BN99" s="43"/>
      <c r="BO99" s="43"/>
      <c r="BP99" s="43"/>
      <c r="BQ99" s="43"/>
      <c r="BR99" s="43"/>
      <c r="BS99" s="43"/>
      <c r="BT99" s="43"/>
      <c r="BU99" s="43"/>
      <c r="BV99" s="95"/>
      <c r="BW99" s="95"/>
    </row>
    <row r="100" spans="1:75" s="10" customFormat="1" ht="11.25" customHeight="1" outlineLevel="1">
      <c r="A100" s="125"/>
      <c r="B100" s="37"/>
      <c r="C100" s="77"/>
      <c r="D100" s="77"/>
      <c r="E100" s="37"/>
      <c r="F100" s="43"/>
      <c r="G100" s="37"/>
      <c r="H100" s="37"/>
      <c r="I100" s="37"/>
      <c r="J100" s="37"/>
      <c r="K100" s="37"/>
      <c r="L100" s="37"/>
      <c r="M100" s="37"/>
      <c r="N100" s="37"/>
      <c r="O100" s="37"/>
      <c r="P100" s="37"/>
      <c r="Q100" s="37"/>
      <c r="R100" s="308"/>
      <c r="S100" s="308"/>
      <c r="T100" s="308"/>
      <c r="U100" s="37"/>
      <c r="V100" s="310"/>
      <c r="W100" s="310"/>
      <c r="X100" s="310"/>
      <c r="Y100" s="310"/>
      <c r="Z100" s="310"/>
      <c r="AA100" s="310"/>
      <c r="AB100" s="310"/>
      <c r="AC100" s="158"/>
      <c r="AD100" s="310"/>
      <c r="AE100" s="310"/>
      <c r="AF100" s="310"/>
      <c r="AG100" s="310"/>
      <c r="AH100" s="310"/>
      <c r="AI100" s="310"/>
      <c r="AJ100" s="310"/>
      <c r="AL100" s="37"/>
      <c r="AM100" s="77"/>
      <c r="AN100" s="77"/>
      <c r="AO100" s="37"/>
      <c r="AP100" s="43"/>
      <c r="AQ100" s="37"/>
      <c r="AR100" s="37"/>
      <c r="AS100" s="37"/>
      <c r="AT100" s="37"/>
      <c r="AU100" s="37"/>
      <c r="AV100" s="37"/>
      <c r="AW100" s="37"/>
      <c r="AX100" s="37"/>
      <c r="AY100" s="37"/>
      <c r="AZ100" s="37"/>
      <c r="BA100" s="37"/>
      <c r="BB100" s="308"/>
      <c r="BC100" s="308"/>
      <c r="BD100" s="308"/>
      <c r="BE100" s="37"/>
      <c r="BF100" s="286"/>
      <c r="BG100" s="286"/>
      <c r="BH100" s="286"/>
      <c r="BI100" s="286"/>
      <c r="BJ100" s="286"/>
      <c r="BK100" s="286"/>
      <c r="BL100" s="286"/>
      <c r="BM100" s="37"/>
      <c r="BN100" s="286"/>
      <c r="BO100" s="286"/>
      <c r="BP100" s="286"/>
      <c r="BQ100" s="286"/>
      <c r="BR100" s="286"/>
      <c r="BS100" s="286"/>
      <c r="BT100" s="286"/>
      <c r="BU100" s="43"/>
      <c r="BV100" s="95"/>
      <c r="BW100" s="95"/>
    </row>
    <row r="101" spans="1:75" s="10" customFormat="1" ht="15" outlineLevel="1">
      <c r="A101" s="125">
        <v>330</v>
      </c>
      <c r="B101" s="59" t="s">
        <v>234</v>
      </c>
      <c r="C101" s="77"/>
      <c r="D101" s="77"/>
      <c r="E101" s="37"/>
      <c r="F101" s="43"/>
      <c r="G101" s="37"/>
      <c r="H101" s="37"/>
      <c r="I101" s="37"/>
      <c r="J101" s="37"/>
      <c r="K101" s="37"/>
      <c r="L101" s="37"/>
      <c r="M101" s="37"/>
      <c r="N101" s="37"/>
      <c r="O101" s="37"/>
      <c r="P101" s="37"/>
      <c r="Q101" s="37"/>
      <c r="R101" s="306"/>
      <c r="S101" s="306"/>
      <c r="T101" s="306"/>
      <c r="U101" s="37"/>
      <c r="V101" s="310">
        <v>0</v>
      </c>
      <c r="W101" s="310"/>
      <c r="X101" s="310"/>
      <c r="Y101" s="310"/>
      <c r="Z101" s="310"/>
      <c r="AA101" s="310"/>
      <c r="AB101" s="310"/>
      <c r="AC101" s="158"/>
      <c r="AD101" s="310">
        <v>0</v>
      </c>
      <c r="AE101" s="310"/>
      <c r="AF101" s="310"/>
      <c r="AG101" s="310"/>
      <c r="AH101" s="310"/>
      <c r="AI101" s="310"/>
      <c r="AJ101" s="310"/>
      <c r="AL101" s="59" t="s">
        <v>411</v>
      </c>
      <c r="AM101" s="77"/>
      <c r="AN101" s="77"/>
      <c r="AO101" s="37"/>
      <c r="AP101" s="43"/>
      <c r="AQ101" s="37"/>
      <c r="AR101" s="37"/>
      <c r="AS101" s="37"/>
      <c r="AT101" s="37"/>
      <c r="AU101" s="37"/>
      <c r="AV101" s="37"/>
      <c r="AW101" s="37"/>
      <c r="AX101" s="37"/>
      <c r="AY101" s="37"/>
      <c r="AZ101" s="37"/>
      <c r="BA101" s="37"/>
      <c r="BB101" s="306"/>
      <c r="BC101" s="306"/>
      <c r="BD101" s="306"/>
      <c r="BE101" s="37"/>
      <c r="BF101" s="286"/>
      <c r="BG101" s="286"/>
      <c r="BH101" s="286"/>
      <c r="BI101" s="286"/>
      <c r="BJ101" s="286"/>
      <c r="BK101" s="286"/>
      <c r="BL101" s="286"/>
      <c r="BM101" s="37"/>
      <c r="BN101" s="286"/>
      <c r="BO101" s="286"/>
      <c r="BP101" s="286"/>
      <c r="BQ101" s="286"/>
      <c r="BR101" s="286"/>
      <c r="BS101" s="286"/>
      <c r="BT101" s="286"/>
      <c r="BU101" s="43"/>
      <c r="BV101" s="95"/>
      <c r="BW101" s="95"/>
    </row>
    <row r="102" spans="1:75" s="10" customFormat="1" ht="15" outlineLevel="1">
      <c r="A102" s="125">
        <v>331</v>
      </c>
      <c r="B102" s="108" t="s">
        <v>344</v>
      </c>
      <c r="C102" s="77"/>
      <c r="D102" s="77"/>
      <c r="E102" s="37"/>
      <c r="F102" s="43"/>
      <c r="G102" s="37"/>
      <c r="H102" s="37"/>
      <c r="I102" s="37"/>
      <c r="J102" s="37"/>
      <c r="K102" s="37"/>
      <c r="L102" s="37"/>
      <c r="M102" s="37"/>
      <c r="N102" s="37"/>
      <c r="O102" s="37"/>
      <c r="P102" s="37"/>
      <c r="Q102" s="37"/>
      <c r="R102" s="307"/>
      <c r="S102" s="307"/>
      <c r="T102" s="307"/>
      <c r="U102" s="37"/>
      <c r="V102" s="310">
        <v>0</v>
      </c>
      <c r="W102" s="310"/>
      <c r="X102" s="310"/>
      <c r="Y102" s="310"/>
      <c r="Z102" s="310"/>
      <c r="AA102" s="310"/>
      <c r="AB102" s="310"/>
      <c r="AC102" s="158"/>
      <c r="AD102" s="310">
        <v>0</v>
      </c>
      <c r="AE102" s="310"/>
      <c r="AF102" s="310"/>
      <c r="AG102" s="310"/>
      <c r="AH102" s="310"/>
      <c r="AI102" s="310"/>
      <c r="AJ102" s="310"/>
      <c r="AL102" s="108" t="s">
        <v>23</v>
      </c>
      <c r="AM102" s="77"/>
      <c r="AN102" s="77"/>
      <c r="AO102" s="37"/>
      <c r="AP102" s="43"/>
      <c r="AQ102" s="37"/>
      <c r="AR102" s="37"/>
      <c r="AS102" s="37"/>
      <c r="AT102" s="37"/>
      <c r="AU102" s="37"/>
      <c r="AV102" s="37"/>
      <c r="AW102" s="37"/>
      <c r="AX102" s="37"/>
      <c r="AY102" s="37"/>
      <c r="AZ102" s="37"/>
      <c r="BA102" s="37"/>
      <c r="BB102" s="307"/>
      <c r="BC102" s="307"/>
      <c r="BD102" s="307"/>
      <c r="BE102" s="37"/>
      <c r="BF102" s="286"/>
      <c r="BG102" s="286"/>
      <c r="BH102" s="286"/>
      <c r="BI102" s="286"/>
      <c r="BJ102" s="286"/>
      <c r="BK102" s="286"/>
      <c r="BL102" s="286"/>
      <c r="BM102" s="37"/>
      <c r="BN102" s="286"/>
      <c r="BO102" s="286"/>
      <c r="BP102" s="286"/>
      <c r="BQ102" s="286"/>
      <c r="BR102" s="286"/>
      <c r="BS102" s="286"/>
      <c r="BT102" s="286"/>
      <c r="BU102" s="43"/>
      <c r="BV102" s="95"/>
      <c r="BW102" s="95"/>
    </row>
    <row r="103" spans="1:75" s="10" customFormat="1" ht="15" outlineLevel="1">
      <c r="A103" s="125">
        <v>332</v>
      </c>
      <c r="B103" s="108" t="s">
        <v>345</v>
      </c>
      <c r="C103" s="77"/>
      <c r="D103" s="77"/>
      <c r="E103" s="37"/>
      <c r="F103" s="43"/>
      <c r="G103" s="37"/>
      <c r="H103" s="37"/>
      <c r="I103" s="37"/>
      <c r="J103" s="37"/>
      <c r="K103" s="37"/>
      <c r="L103" s="37"/>
      <c r="M103" s="37"/>
      <c r="N103" s="37"/>
      <c r="O103" s="37"/>
      <c r="P103" s="37"/>
      <c r="Q103" s="37"/>
      <c r="R103" s="307"/>
      <c r="S103" s="307"/>
      <c r="T103" s="307"/>
      <c r="U103" s="37"/>
      <c r="V103" s="310">
        <v>0</v>
      </c>
      <c r="W103" s="310"/>
      <c r="X103" s="310"/>
      <c r="Y103" s="310"/>
      <c r="Z103" s="310"/>
      <c r="AA103" s="310"/>
      <c r="AB103" s="310"/>
      <c r="AC103" s="158"/>
      <c r="AD103" s="310">
        <v>0</v>
      </c>
      <c r="AE103" s="310"/>
      <c r="AF103" s="310"/>
      <c r="AG103" s="310"/>
      <c r="AH103" s="310"/>
      <c r="AI103" s="310"/>
      <c r="AJ103" s="310"/>
      <c r="AL103" s="108" t="s">
        <v>24</v>
      </c>
      <c r="AM103" s="77"/>
      <c r="AN103" s="77"/>
      <c r="AO103" s="37"/>
      <c r="AP103" s="43"/>
      <c r="AQ103" s="37"/>
      <c r="AR103" s="37"/>
      <c r="AS103" s="37"/>
      <c r="AT103" s="37"/>
      <c r="AU103" s="37"/>
      <c r="AV103" s="37"/>
      <c r="AW103" s="37"/>
      <c r="AX103" s="37"/>
      <c r="AY103" s="37"/>
      <c r="AZ103" s="37"/>
      <c r="BA103" s="37"/>
      <c r="BB103" s="307">
        <v>19</v>
      </c>
      <c r="BC103" s="307"/>
      <c r="BD103" s="307"/>
      <c r="BE103" s="37"/>
      <c r="BF103" s="286"/>
      <c r="BG103" s="286"/>
      <c r="BH103" s="286"/>
      <c r="BI103" s="286"/>
      <c r="BJ103" s="286"/>
      <c r="BK103" s="286"/>
      <c r="BL103" s="286"/>
      <c r="BM103" s="37"/>
      <c r="BN103" s="286"/>
      <c r="BO103" s="286"/>
      <c r="BP103" s="286"/>
      <c r="BQ103" s="286"/>
      <c r="BR103" s="286"/>
      <c r="BS103" s="286"/>
      <c r="BT103" s="286"/>
      <c r="BU103" s="43"/>
      <c r="BV103" s="95"/>
      <c r="BW103" s="95"/>
    </row>
    <row r="104" spans="1:75" s="10" customFormat="1" ht="15" outlineLevel="1">
      <c r="A104" s="125">
        <v>333</v>
      </c>
      <c r="B104" s="108" t="s">
        <v>346</v>
      </c>
      <c r="C104" s="77"/>
      <c r="D104" s="77"/>
      <c r="E104" s="37"/>
      <c r="F104" s="43"/>
      <c r="G104" s="37"/>
      <c r="H104" s="37"/>
      <c r="I104" s="37"/>
      <c r="J104" s="37"/>
      <c r="K104" s="37"/>
      <c r="L104" s="37"/>
      <c r="M104" s="37"/>
      <c r="N104" s="37"/>
      <c r="O104" s="37"/>
      <c r="P104" s="37"/>
      <c r="Q104" s="37"/>
      <c r="R104" s="307"/>
      <c r="S104" s="307"/>
      <c r="T104" s="307"/>
      <c r="U104" s="37"/>
      <c r="V104" s="310">
        <v>0</v>
      </c>
      <c r="W104" s="310"/>
      <c r="X104" s="310"/>
      <c r="Y104" s="310"/>
      <c r="Z104" s="310"/>
      <c r="AA104" s="310"/>
      <c r="AB104" s="310"/>
      <c r="AC104" s="158"/>
      <c r="AD104" s="310">
        <v>0</v>
      </c>
      <c r="AE104" s="310"/>
      <c r="AF104" s="310"/>
      <c r="AG104" s="310"/>
      <c r="AH104" s="310"/>
      <c r="AI104" s="310"/>
      <c r="AJ104" s="310"/>
      <c r="AL104" s="108" t="s">
        <v>25</v>
      </c>
      <c r="AM104" s="77"/>
      <c r="AN104" s="77"/>
      <c r="AO104" s="37"/>
      <c r="AP104" s="43"/>
      <c r="AQ104" s="37"/>
      <c r="AR104" s="37"/>
      <c r="AS104" s="37"/>
      <c r="AT104" s="37"/>
      <c r="AU104" s="37"/>
      <c r="AV104" s="37"/>
      <c r="AW104" s="37"/>
      <c r="AX104" s="37"/>
      <c r="AY104" s="37"/>
      <c r="AZ104" s="37"/>
      <c r="BA104" s="37"/>
      <c r="BB104" s="307"/>
      <c r="BC104" s="307"/>
      <c r="BD104" s="307"/>
      <c r="BE104" s="37"/>
      <c r="BF104" s="286"/>
      <c r="BG104" s="286"/>
      <c r="BH104" s="286"/>
      <c r="BI104" s="286"/>
      <c r="BJ104" s="286"/>
      <c r="BK104" s="286"/>
      <c r="BL104" s="286"/>
      <c r="BM104" s="37"/>
      <c r="BN104" s="286"/>
      <c r="BO104" s="286"/>
      <c r="BP104" s="286"/>
      <c r="BQ104" s="286"/>
      <c r="BR104" s="286"/>
      <c r="BS104" s="286"/>
      <c r="BT104" s="286"/>
      <c r="BU104" s="43"/>
      <c r="BV104" s="95"/>
      <c r="BW104" s="95"/>
    </row>
    <row r="105" spans="1:75" s="10" customFormat="1" ht="15" outlineLevel="1">
      <c r="A105" s="125">
        <v>334</v>
      </c>
      <c r="B105" s="108" t="s">
        <v>347</v>
      </c>
      <c r="C105" s="77"/>
      <c r="D105" s="77"/>
      <c r="E105" s="37"/>
      <c r="F105" s="43"/>
      <c r="G105" s="37"/>
      <c r="H105" s="37"/>
      <c r="I105" s="37"/>
      <c r="J105" s="37"/>
      <c r="K105" s="37"/>
      <c r="L105" s="37"/>
      <c r="M105" s="37"/>
      <c r="N105" s="37"/>
      <c r="O105" s="37"/>
      <c r="P105" s="37"/>
      <c r="Q105" s="37"/>
      <c r="R105" s="307"/>
      <c r="S105" s="307"/>
      <c r="T105" s="307"/>
      <c r="U105" s="37"/>
      <c r="V105" s="310">
        <v>0</v>
      </c>
      <c r="W105" s="310"/>
      <c r="X105" s="310"/>
      <c r="Y105" s="310"/>
      <c r="Z105" s="310"/>
      <c r="AA105" s="310"/>
      <c r="AB105" s="310"/>
      <c r="AC105" s="158"/>
      <c r="AD105" s="310">
        <v>0</v>
      </c>
      <c r="AE105" s="310"/>
      <c r="AF105" s="310"/>
      <c r="AG105" s="310"/>
      <c r="AH105" s="310"/>
      <c r="AI105" s="310"/>
      <c r="AJ105" s="310"/>
      <c r="AL105" s="108" t="s">
        <v>26</v>
      </c>
      <c r="AM105" s="77"/>
      <c r="AN105" s="77"/>
      <c r="AO105" s="37"/>
      <c r="AP105" s="43"/>
      <c r="AQ105" s="37"/>
      <c r="AR105" s="37"/>
      <c r="AS105" s="37"/>
      <c r="AT105" s="37"/>
      <c r="AU105" s="37"/>
      <c r="AV105" s="37"/>
      <c r="AW105" s="37"/>
      <c r="AX105" s="37"/>
      <c r="AY105" s="37"/>
      <c r="AZ105" s="37"/>
      <c r="BA105" s="37"/>
      <c r="BB105" s="307">
        <v>20</v>
      </c>
      <c r="BC105" s="307"/>
      <c r="BD105" s="307"/>
      <c r="BE105" s="37"/>
      <c r="BF105" s="286"/>
      <c r="BG105" s="286"/>
      <c r="BH105" s="286"/>
      <c r="BI105" s="286"/>
      <c r="BJ105" s="286"/>
      <c r="BK105" s="286"/>
      <c r="BL105" s="286"/>
      <c r="BM105" s="37"/>
      <c r="BN105" s="286"/>
      <c r="BO105" s="286"/>
      <c r="BP105" s="286"/>
      <c r="BQ105" s="286"/>
      <c r="BR105" s="286"/>
      <c r="BS105" s="286"/>
      <c r="BT105" s="286"/>
      <c r="BU105" s="43"/>
      <c r="BV105" s="95"/>
      <c r="BW105" s="95"/>
    </row>
    <row r="106" spans="1:75" s="10" customFormat="1" ht="15" outlineLevel="1">
      <c r="A106" s="125">
        <v>335</v>
      </c>
      <c r="B106" s="108" t="s">
        <v>348</v>
      </c>
      <c r="C106" s="77"/>
      <c r="D106" s="77"/>
      <c r="E106" s="37"/>
      <c r="F106" s="43"/>
      <c r="G106" s="37"/>
      <c r="H106" s="37"/>
      <c r="I106" s="37"/>
      <c r="J106" s="37"/>
      <c r="K106" s="37"/>
      <c r="L106" s="37"/>
      <c r="M106" s="37"/>
      <c r="N106" s="37"/>
      <c r="O106" s="37"/>
      <c r="P106" s="37"/>
      <c r="Q106" s="37"/>
      <c r="R106" s="307"/>
      <c r="S106" s="307"/>
      <c r="T106" s="307"/>
      <c r="U106" s="37"/>
      <c r="V106" s="310">
        <v>0</v>
      </c>
      <c r="W106" s="310"/>
      <c r="X106" s="310"/>
      <c r="Y106" s="310"/>
      <c r="Z106" s="310"/>
      <c r="AA106" s="310"/>
      <c r="AB106" s="310"/>
      <c r="AC106" s="158"/>
      <c r="AD106" s="310">
        <v>0</v>
      </c>
      <c r="AE106" s="310"/>
      <c r="AF106" s="310"/>
      <c r="AG106" s="310"/>
      <c r="AH106" s="310"/>
      <c r="AI106" s="310"/>
      <c r="AJ106" s="310"/>
      <c r="AL106" s="108" t="s">
        <v>412</v>
      </c>
      <c r="AM106" s="77"/>
      <c r="AN106" s="77"/>
      <c r="AO106" s="37"/>
      <c r="AP106" s="43"/>
      <c r="AQ106" s="37"/>
      <c r="AR106" s="37"/>
      <c r="AS106" s="37"/>
      <c r="AT106" s="37"/>
      <c r="AU106" s="37"/>
      <c r="AV106" s="37"/>
      <c r="AW106" s="37"/>
      <c r="AX106" s="37"/>
      <c r="AY106" s="37"/>
      <c r="AZ106" s="37"/>
      <c r="BA106" s="37"/>
      <c r="BB106" s="307">
        <v>13</v>
      </c>
      <c r="BC106" s="307"/>
      <c r="BD106" s="307"/>
      <c r="BE106" s="37"/>
      <c r="BF106" s="286"/>
      <c r="BG106" s="286"/>
      <c r="BH106" s="286"/>
      <c r="BI106" s="286"/>
      <c r="BJ106" s="286"/>
      <c r="BK106" s="286"/>
      <c r="BL106" s="286"/>
      <c r="BM106" s="37"/>
      <c r="BN106" s="286"/>
      <c r="BO106" s="286"/>
      <c r="BP106" s="286"/>
      <c r="BQ106" s="286"/>
      <c r="BR106" s="286"/>
      <c r="BS106" s="286"/>
      <c r="BT106" s="286"/>
      <c r="BU106" s="43"/>
      <c r="BV106" s="95"/>
      <c r="BW106" s="95"/>
    </row>
    <row r="107" spans="1:75" s="10" customFormat="1" ht="15" outlineLevel="1">
      <c r="A107" s="125">
        <v>336</v>
      </c>
      <c r="B107" s="108" t="s">
        <v>194</v>
      </c>
      <c r="C107" s="77"/>
      <c r="D107" s="77"/>
      <c r="E107" s="37"/>
      <c r="F107" s="43"/>
      <c r="G107" s="37"/>
      <c r="H107" s="37"/>
      <c r="I107" s="37"/>
      <c r="J107" s="37"/>
      <c r="K107" s="37"/>
      <c r="L107" s="37"/>
      <c r="M107" s="37"/>
      <c r="N107" s="37"/>
      <c r="O107" s="37"/>
      <c r="P107" s="37"/>
      <c r="Q107" s="37"/>
      <c r="R107" s="109"/>
      <c r="S107" s="109"/>
      <c r="T107" s="109"/>
      <c r="U107" s="37"/>
      <c r="V107" s="310">
        <v>0</v>
      </c>
      <c r="W107" s="310"/>
      <c r="X107" s="310"/>
      <c r="Y107" s="310"/>
      <c r="Z107" s="310"/>
      <c r="AA107" s="310"/>
      <c r="AB107" s="310"/>
      <c r="AC107" s="158"/>
      <c r="AD107" s="310">
        <v>0</v>
      </c>
      <c r="AE107" s="310"/>
      <c r="AF107" s="310"/>
      <c r="AG107" s="310"/>
      <c r="AH107" s="310"/>
      <c r="AI107" s="310"/>
      <c r="AJ107" s="310"/>
      <c r="AL107" s="108"/>
      <c r="AM107" s="77"/>
      <c r="AN107" s="77"/>
      <c r="AO107" s="37"/>
      <c r="AP107" s="43"/>
      <c r="AQ107" s="37"/>
      <c r="AR107" s="37"/>
      <c r="AS107" s="37"/>
      <c r="AT107" s="37"/>
      <c r="AU107" s="37"/>
      <c r="AV107" s="37"/>
      <c r="AW107" s="37"/>
      <c r="AX107" s="37"/>
      <c r="AY107" s="37"/>
      <c r="AZ107" s="37"/>
      <c r="BA107" s="37"/>
      <c r="BB107" s="109"/>
      <c r="BC107" s="109"/>
      <c r="BD107" s="109"/>
      <c r="BE107" s="37"/>
      <c r="BF107" s="43"/>
      <c r="BG107" s="43"/>
      <c r="BH107" s="43"/>
      <c r="BI107" s="43"/>
      <c r="BJ107" s="43"/>
      <c r="BK107" s="43"/>
      <c r="BL107" s="43"/>
      <c r="BM107" s="37"/>
      <c r="BN107" s="43"/>
      <c r="BO107" s="43"/>
      <c r="BP107" s="43"/>
      <c r="BQ107" s="43"/>
      <c r="BR107" s="43"/>
      <c r="BS107" s="43"/>
      <c r="BT107" s="43"/>
      <c r="BU107" s="43"/>
      <c r="BV107" s="95"/>
      <c r="BW107" s="95"/>
    </row>
    <row r="108" spans="1:75" s="10" customFormat="1" ht="15" hidden="1" outlineLevel="1">
      <c r="A108" s="125">
        <v>337</v>
      </c>
      <c r="B108" s="108" t="s">
        <v>195</v>
      </c>
      <c r="C108" s="77"/>
      <c r="D108" s="77"/>
      <c r="E108" s="37"/>
      <c r="F108" s="43"/>
      <c r="G108" s="37"/>
      <c r="H108" s="37"/>
      <c r="I108" s="37"/>
      <c r="J108" s="37"/>
      <c r="K108" s="37"/>
      <c r="L108" s="37"/>
      <c r="M108" s="37"/>
      <c r="N108" s="37"/>
      <c r="O108" s="37"/>
      <c r="P108" s="37"/>
      <c r="Q108" s="37"/>
      <c r="R108" s="109"/>
      <c r="S108" s="109"/>
      <c r="T108" s="109"/>
      <c r="U108" s="37"/>
      <c r="V108" s="310" t="e">
        <f>IF(ISBLANK($A108)=FALSE,VLOOKUP($A108,#REF!,#REF!,0),0)</f>
        <v>#REF!</v>
      </c>
      <c r="W108" s="310"/>
      <c r="X108" s="310"/>
      <c r="Y108" s="310"/>
      <c r="Z108" s="310"/>
      <c r="AA108" s="310"/>
      <c r="AB108" s="310"/>
      <c r="AC108" s="158"/>
      <c r="AD108" s="310" t="e">
        <f>IF(ISBLANK($A108)=FALSE,VLOOKUP($A108,#REF!,#REF!,0),0)</f>
        <v>#REF!</v>
      </c>
      <c r="AE108" s="310"/>
      <c r="AF108" s="310"/>
      <c r="AG108" s="310"/>
      <c r="AH108" s="310"/>
      <c r="AI108" s="310"/>
      <c r="AJ108" s="310"/>
      <c r="AL108" s="108"/>
      <c r="AM108" s="77"/>
      <c r="AN108" s="77"/>
      <c r="AO108" s="37"/>
      <c r="AP108" s="43"/>
      <c r="AQ108" s="37"/>
      <c r="AR108" s="37"/>
      <c r="AS108" s="37"/>
      <c r="AT108" s="37"/>
      <c r="AU108" s="37"/>
      <c r="AV108" s="37"/>
      <c r="AW108" s="37"/>
      <c r="AX108" s="37"/>
      <c r="AY108" s="37"/>
      <c r="AZ108" s="37"/>
      <c r="BA108" s="37"/>
      <c r="BB108" s="109"/>
      <c r="BC108" s="109"/>
      <c r="BD108" s="109"/>
      <c r="BE108" s="37"/>
      <c r="BF108" s="43"/>
      <c r="BG108" s="43"/>
      <c r="BH108" s="43"/>
      <c r="BI108" s="43"/>
      <c r="BJ108" s="43"/>
      <c r="BK108" s="43"/>
      <c r="BL108" s="43"/>
      <c r="BM108" s="37"/>
      <c r="BN108" s="43"/>
      <c r="BO108" s="43"/>
      <c r="BP108" s="43"/>
      <c r="BQ108" s="43"/>
      <c r="BR108" s="43"/>
      <c r="BS108" s="43"/>
      <c r="BT108" s="43"/>
      <c r="BU108" s="43"/>
      <c r="BV108" s="95"/>
      <c r="BW108" s="95"/>
    </row>
    <row r="109" spans="1:75" s="10" customFormat="1" ht="11.25" customHeight="1" outlineLevel="1">
      <c r="A109" s="125"/>
      <c r="B109" s="37"/>
      <c r="C109" s="77"/>
      <c r="D109" s="77"/>
      <c r="E109" s="37"/>
      <c r="F109" s="43"/>
      <c r="G109" s="37"/>
      <c r="H109" s="37"/>
      <c r="I109" s="37"/>
      <c r="J109" s="37"/>
      <c r="K109" s="37"/>
      <c r="L109" s="37"/>
      <c r="M109" s="37"/>
      <c r="N109" s="37"/>
      <c r="O109" s="37"/>
      <c r="P109" s="37"/>
      <c r="Q109" s="37"/>
      <c r="R109" s="308"/>
      <c r="S109" s="308"/>
      <c r="T109" s="308"/>
      <c r="U109" s="37"/>
      <c r="V109" s="310"/>
      <c r="W109" s="310"/>
      <c r="X109" s="310"/>
      <c r="Y109" s="310"/>
      <c r="Z109" s="310"/>
      <c r="AA109" s="310"/>
      <c r="AB109" s="310"/>
      <c r="AC109" s="158"/>
      <c r="AD109" s="310"/>
      <c r="AE109" s="310"/>
      <c r="AF109" s="310"/>
      <c r="AG109" s="310"/>
      <c r="AH109" s="310"/>
      <c r="AI109" s="310"/>
      <c r="AJ109" s="310"/>
      <c r="AL109" s="37"/>
      <c r="AM109" s="77"/>
      <c r="AN109" s="77"/>
      <c r="AO109" s="37"/>
      <c r="AP109" s="43"/>
      <c r="AQ109" s="37"/>
      <c r="AR109" s="37"/>
      <c r="AS109" s="37"/>
      <c r="AT109" s="37"/>
      <c r="AU109" s="37"/>
      <c r="AV109" s="37"/>
      <c r="AW109" s="37"/>
      <c r="AX109" s="37"/>
      <c r="AY109" s="37"/>
      <c r="AZ109" s="37"/>
      <c r="BA109" s="37"/>
      <c r="BB109" s="308"/>
      <c r="BC109" s="308"/>
      <c r="BD109" s="308"/>
      <c r="BE109" s="37"/>
      <c r="BF109" s="286"/>
      <c r="BG109" s="286"/>
      <c r="BH109" s="286"/>
      <c r="BI109" s="286"/>
      <c r="BJ109" s="286"/>
      <c r="BK109" s="286"/>
      <c r="BL109" s="286"/>
      <c r="BM109" s="37"/>
      <c r="BN109" s="286"/>
      <c r="BO109" s="286"/>
      <c r="BP109" s="286"/>
      <c r="BQ109" s="286"/>
      <c r="BR109" s="286"/>
      <c r="BS109" s="286"/>
      <c r="BT109" s="286"/>
      <c r="BU109" s="43"/>
      <c r="BV109" s="95"/>
      <c r="BW109" s="95"/>
    </row>
    <row r="110" spans="1:75" s="10" customFormat="1" ht="15" outlineLevel="1">
      <c r="A110" s="125">
        <v>400</v>
      </c>
      <c r="B110" s="59" t="s">
        <v>350</v>
      </c>
      <c r="C110" s="77"/>
      <c r="D110" s="77"/>
      <c r="E110" s="37"/>
      <c r="F110" s="43"/>
      <c r="G110" s="37"/>
      <c r="H110" s="37"/>
      <c r="I110" s="37"/>
      <c r="J110" s="37"/>
      <c r="K110" s="37"/>
      <c r="L110" s="37"/>
      <c r="M110" s="37"/>
      <c r="N110" s="37"/>
      <c r="O110" s="37"/>
      <c r="P110" s="37"/>
      <c r="Q110" s="37"/>
      <c r="R110" s="306"/>
      <c r="S110" s="306"/>
      <c r="T110" s="306"/>
      <c r="U110" s="37"/>
      <c r="V110" s="311">
        <v>52859225344</v>
      </c>
      <c r="W110" s="311"/>
      <c r="X110" s="311"/>
      <c r="Y110" s="311"/>
      <c r="Z110" s="311"/>
      <c r="AA110" s="311"/>
      <c r="AB110" s="311"/>
      <c r="AC110" s="158"/>
      <c r="AD110" s="311">
        <v>52200666096</v>
      </c>
      <c r="AE110" s="311"/>
      <c r="AF110" s="311"/>
      <c r="AG110" s="311"/>
      <c r="AH110" s="311"/>
      <c r="AI110" s="311"/>
      <c r="AJ110" s="311"/>
      <c r="AL110" s="59" t="s">
        <v>413</v>
      </c>
      <c r="AM110" s="77"/>
      <c r="AN110" s="77"/>
      <c r="AO110" s="37"/>
      <c r="AP110" s="43"/>
      <c r="AQ110" s="37"/>
      <c r="AR110" s="37"/>
      <c r="AS110" s="37"/>
      <c r="AT110" s="37"/>
      <c r="AU110" s="37"/>
      <c r="AV110" s="37"/>
      <c r="AW110" s="37"/>
      <c r="AX110" s="37"/>
      <c r="AY110" s="37"/>
      <c r="AZ110" s="37"/>
      <c r="BA110" s="37"/>
      <c r="BB110" s="306"/>
      <c r="BC110" s="306"/>
      <c r="BD110" s="306"/>
      <c r="BE110" s="37"/>
      <c r="BF110" s="286"/>
      <c r="BG110" s="286"/>
      <c r="BH110" s="286"/>
      <c r="BI110" s="286"/>
      <c r="BJ110" s="286"/>
      <c r="BK110" s="286"/>
      <c r="BL110" s="286"/>
      <c r="BM110" s="37"/>
      <c r="BN110" s="286"/>
      <c r="BO110" s="286"/>
      <c r="BP110" s="286"/>
      <c r="BQ110" s="286"/>
      <c r="BR110" s="286"/>
      <c r="BS110" s="286"/>
      <c r="BT110" s="286"/>
      <c r="BU110" s="43"/>
      <c r="BV110" s="95"/>
      <c r="BW110" s="95"/>
    </row>
    <row r="111" spans="1:75" s="10" customFormat="1" ht="11.25" customHeight="1" outlineLevel="1">
      <c r="A111" s="125"/>
      <c r="B111" s="37"/>
      <c r="C111" s="77"/>
      <c r="D111" s="77"/>
      <c r="E111" s="37"/>
      <c r="F111" s="43"/>
      <c r="G111" s="37"/>
      <c r="H111" s="37"/>
      <c r="I111" s="37"/>
      <c r="J111" s="37"/>
      <c r="K111" s="37"/>
      <c r="L111" s="37"/>
      <c r="M111" s="37"/>
      <c r="N111" s="37"/>
      <c r="O111" s="37"/>
      <c r="P111" s="37"/>
      <c r="Q111" s="37"/>
      <c r="R111" s="308"/>
      <c r="S111" s="308"/>
      <c r="T111" s="308"/>
      <c r="U111" s="37"/>
      <c r="V111" s="310"/>
      <c r="W111" s="310"/>
      <c r="X111" s="310"/>
      <c r="Y111" s="310"/>
      <c r="Z111" s="310"/>
      <c r="AA111" s="310"/>
      <c r="AB111" s="310"/>
      <c r="AC111" s="158"/>
      <c r="AD111" s="310"/>
      <c r="AE111" s="310"/>
      <c r="AF111" s="310"/>
      <c r="AG111" s="310"/>
      <c r="AH111" s="310"/>
      <c r="AI111" s="310"/>
      <c r="AJ111" s="310"/>
      <c r="AL111" s="37"/>
      <c r="AM111" s="77"/>
      <c r="AN111" s="77"/>
      <c r="AO111" s="37"/>
      <c r="AP111" s="43"/>
      <c r="AQ111" s="37"/>
      <c r="AR111" s="37"/>
      <c r="AS111" s="37"/>
      <c r="AT111" s="37"/>
      <c r="AU111" s="37"/>
      <c r="AV111" s="37"/>
      <c r="AW111" s="37"/>
      <c r="AX111" s="37"/>
      <c r="AY111" s="37"/>
      <c r="AZ111" s="37"/>
      <c r="BA111" s="37"/>
      <c r="BB111" s="308"/>
      <c r="BC111" s="308"/>
      <c r="BD111" s="308"/>
      <c r="BE111" s="37"/>
      <c r="BF111" s="286"/>
      <c r="BG111" s="286"/>
      <c r="BH111" s="286"/>
      <c r="BI111" s="286"/>
      <c r="BJ111" s="286"/>
      <c r="BK111" s="286"/>
      <c r="BL111" s="286"/>
      <c r="BM111" s="37"/>
      <c r="BN111" s="286"/>
      <c r="BO111" s="286"/>
      <c r="BP111" s="286"/>
      <c r="BQ111" s="286"/>
      <c r="BR111" s="286"/>
      <c r="BS111" s="286"/>
      <c r="BT111" s="286"/>
      <c r="BU111" s="43"/>
      <c r="BV111" s="95"/>
      <c r="BW111" s="95"/>
    </row>
    <row r="112" spans="1:75" s="10" customFormat="1" ht="15" outlineLevel="1">
      <c r="A112" s="125">
        <v>410</v>
      </c>
      <c r="B112" s="59" t="s">
        <v>349</v>
      </c>
      <c r="C112" s="77"/>
      <c r="D112" s="77"/>
      <c r="E112" s="37"/>
      <c r="F112" s="43"/>
      <c r="G112" s="37"/>
      <c r="H112" s="37"/>
      <c r="I112" s="37"/>
      <c r="J112" s="37"/>
      <c r="K112" s="37"/>
      <c r="L112" s="37"/>
      <c r="M112" s="37"/>
      <c r="N112" s="37"/>
      <c r="O112" s="37"/>
      <c r="P112" s="37"/>
      <c r="Q112" s="37"/>
      <c r="R112" s="306">
        <v>12</v>
      </c>
      <c r="S112" s="306"/>
      <c r="T112" s="306"/>
      <c r="U112" s="37"/>
      <c r="V112" s="311">
        <v>52403984114</v>
      </c>
      <c r="W112" s="311"/>
      <c r="X112" s="311"/>
      <c r="Y112" s="311"/>
      <c r="Z112" s="311"/>
      <c r="AA112" s="311"/>
      <c r="AB112" s="311"/>
      <c r="AC112" s="158"/>
      <c r="AD112" s="311">
        <v>51694474866</v>
      </c>
      <c r="AE112" s="311"/>
      <c r="AF112" s="311"/>
      <c r="AG112" s="311"/>
      <c r="AH112" s="311"/>
      <c r="AI112" s="311"/>
      <c r="AJ112" s="311"/>
      <c r="AL112" s="59" t="s">
        <v>414</v>
      </c>
      <c r="AM112" s="77"/>
      <c r="AN112" s="77"/>
      <c r="AO112" s="37"/>
      <c r="AP112" s="43"/>
      <c r="AQ112" s="37"/>
      <c r="AR112" s="37"/>
      <c r="AS112" s="37"/>
      <c r="AT112" s="37"/>
      <c r="AU112" s="37"/>
      <c r="AV112" s="37"/>
      <c r="AW112" s="37"/>
      <c r="AX112" s="37"/>
      <c r="AY112" s="37"/>
      <c r="AZ112" s="37"/>
      <c r="BA112" s="37"/>
      <c r="BB112" s="306"/>
      <c r="BC112" s="306"/>
      <c r="BD112" s="306"/>
      <c r="BE112" s="37"/>
      <c r="BF112" s="286"/>
      <c r="BG112" s="286"/>
      <c r="BH112" s="286"/>
      <c r="BI112" s="286"/>
      <c r="BJ112" s="286"/>
      <c r="BK112" s="286"/>
      <c r="BL112" s="286"/>
      <c r="BM112" s="37"/>
      <c r="BN112" s="286"/>
      <c r="BO112" s="286"/>
      <c r="BP112" s="286"/>
      <c r="BQ112" s="286"/>
      <c r="BR112" s="286"/>
      <c r="BS112" s="286"/>
      <c r="BT112" s="286"/>
      <c r="BU112" s="43"/>
      <c r="BV112" s="95"/>
      <c r="BW112" s="95"/>
    </row>
    <row r="113" spans="1:75" s="10" customFormat="1" ht="15" outlineLevel="1">
      <c r="A113" s="125">
        <v>411</v>
      </c>
      <c r="B113" s="108" t="s">
        <v>351</v>
      </c>
      <c r="C113" s="77"/>
      <c r="D113" s="77"/>
      <c r="E113" s="37"/>
      <c r="F113" s="43"/>
      <c r="G113" s="37"/>
      <c r="H113" s="37"/>
      <c r="I113" s="37"/>
      <c r="J113" s="37"/>
      <c r="K113" s="37"/>
      <c r="L113" s="37"/>
      <c r="M113" s="37"/>
      <c r="N113" s="37"/>
      <c r="O113" s="37"/>
      <c r="P113" s="37"/>
      <c r="Q113" s="37"/>
      <c r="R113" s="307"/>
      <c r="S113" s="307"/>
      <c r="T113" s="307"/>
      <c r="U113" s="37"/>
      <c r="V113" s="310">
        <v>36500000000</v>
      </c>
      <c r="W113" s="310"/>
      <c r="X113" s="310"/>
      <c r="Y113" s="310"/>
      <c r="Z113" s="310"/>
      <c r="AA113" s="310"/>
      <c r="AB113" s="310"/>
      <c r="AC113" s="158"/>
      <c r="AD113" s="310">
        <v>36500000000</v>
      </c>
      <c r="AE113" s="310"/>
      <c r="AF113" s="310"/>
      <c r="AG113" s="310"/>
      <c r="AH113" s="310"/>
      <c r="AI113" s="310"/>
      <c r="AJ113" s="310"/>
      <c r="AL113" s="108" t="s">
        <v>415</v>
      </c>
      <c r="AM113" s="77"/>
      <c r="AN113" s="77"/>
      <c r="AO113" s="37"/>
      <c r="AP113" s="43"/>
      <c r="AQ113" s="37"/>
      <c r="AR113" s="37"/>
      <c r="AS113" s="37"/>
      <c r="AT113" s="37"/>
      <c r="AU113" s="37"/>
      <c r="AV113" s="37"/>
      <c r="AW113" s="37"/>
      <c r="AX113" s="37"/>
      <c r="AY113" s="37"/>
      <c r="AZ113" s="37"/>
      <c r="BA113" s="37"/>
      <c r="BB113" s="307">
        <v>21</v>
      </c>
      <c r="BC113" s="307"/>
      <c r="BD113" s="307"/>
      <c r="BE113" s="37"/>
      <c r="BF113" s="286"/>
      <c r="BG113" s="286"/>
      <c r="BH113" s="286"/>
      <c r="BI113" s="286"/>
      <c r="BJ113" s="286"/>
      <c r="BK113" s="286"/>
      <c r="BL113" s="286"/>
      <c r="BM113" s="37"/>
      <c r="BN113" s="286"/>
      <c r="BO113" s="286"/>
      <c r="BP113" s="286"/>
      <c r="BQ113" s="286"/>
      <c r="BR113" s="286"/>
      <c r="BS113" s="286"/>
      <c r="BT113" s="286"/>
      <c r="BU113" s="43"/>
      <c r="BV113" s="95"/>
      <c r="BW113" s="95"/>
    </row>
    <row r="114" spans="1:75" s="10" customFormat="1" ht="15" outlineLevel="1">
      <c r="A114" s="125">
        <v>412</v>
      </c>
      <c r="B114" s="108" t="s">
        <v>352</v>
      </c>
      <c r="C114" s="77"/>
      <c r="D114" s="77"/>
      <c r="E114" s="37"/>
      <c r="F114" s="43"/>
      <c r="G114" s="37"/>
      <c r="H114" s="37"/>
      <c r="I114" s="37"/>
      <c r="J114" s="37"/>
      <c r="K114" s="37"/>
      <c r="L114" s="37"/>
      <c r="M114" s="37"/>
      <c r="N114" s="37"/>
      <c r="O114" s="37"/>
      <c r="P114" s="37"/>
      <c r="Q114" s="37"/>
      <c r="R114" s="307"/>
      <c r="S114" s="307"/>
      <c r="T114" s="307"/>
      <c r="U114" s="37"/>
      <c r="V114" s="310">
        <v>11240243459</v>
      </c>
      <c r="W114" s="310"/>
      <c r="X114" s="310"/>
      <c r="Y114" s="310"/>
      <c r="Z114" s="310"/>
      <c r="AA114" s="310"/>
      <c r="AB114" s="310"/>
      <c r="AC114" s="158"/>
      <c r="AD114" s="310">
        <v>11240243459</v>
      </c>
      <c r="AE114" s="310"/>
      <c r="AF114" s="310"/>
      <c r="AG114" s="310"/>
      <c r="AH114" s="310"/>
      <c r="AI114" s="310"/>
      <c r="AJ114" s="310"/>
      <c r="AL114" s="108" t="s">
        <v>416</v>
      </c>
      <c r="AM114" s="77"/>
      <c r="AN114" s="77"/>
      <c r="AO114" s="37"/>
      <c r="AP114" s="43"/>
      <c r="AQ114" s="37"/>
      <c r="AR114" s="37"/>
      <c r="AS114" s="37"/>
      <c r="AT114" s="37"/>
      <c r="AU114" s="37"/>
      <c r="AV114" s="37"/>
      <c r="AW114" s="37"/>
      <c r="AX114" s="37"/>
      <c r="AY114" s="37"/>
      <c r="AZ114" s="37"/>
      <c r="BA114" s="37"/>
      <c r="BB114" s="307"/>
      <c r="BC114" s="307"/>
      <c r="BD114" s="307"/>
      <c r="BE114" s="37"/>
      <c r="BF114" s="286"/>
      <c r="BG114" s="286"/>
      <c r="BH114" s="286"/>
      <c r="BI114" s="286"/>
      <c r="BJ114" s="286"/>
      <c r="BK114" s="286"/>
      <c r="BL114" s="286"/>
      <c r="BM114" s="37"/>
      <c r="BN114" s="286"/>
      <c r="BO114" s="286"/>
      <c r="BP114" s="286"/>
      <c r="BQ114" s="286"/>
      <c r="BR114" s="286"/>
      <c r="BS114" s="286"/>
      <c r="BT114" s="286"/>
      <c r="BU114" s="43"/>
      <c r="BV114" s="95"/>
      <c r="BW114" s="95"/>
    </row>
    <row r="115" spans="1:75" s="10" customFormat="1" ht="15" outlineLevel="1">
      <c r="A115" s="125">
        <v>413</v>
      </c>
      <c r="B115" s="108" t="s">
        <v>196</v>
      </c>
      <c r="C115" s="77"/>
      <c r="D115" s="77"/>
      <c r="E115" s="37"/>
      <c r="F115" s="43"/>
      <c r="G115" s="37"/>
      <c r="H115" s="37"/>
      <c r="I115" s="37"/>
      <c r="J115" s="37"/>
      <c r="K115" s="37"/>
      <c r="L115" s="37"/>
      <c r="M115" s="37"/>
      <c r="N115" s="37"/>
      <c r="O115" s="37"/>
      <c r="P115" s="37"/>
      <c r="Q115" s="37"/>
      <c r="R115" s="307"/>
      <c r="S115" s="307"/>
      <c r="T115" s="307"/>
      <c r="U115" s="37"/>
      <c r="V115" s="310">
        <v>0</v>
      </c>
      <c r="W115" s="310"/>
      <c r="X115" s="310"/>
      <c r="Y115" s="310"/>
      <c r="Z115" s="310"/>
      <c r="AA115" s="310"/>
      <c r="AB115" s="310"/>
      <c r="AC115" s="158"/>
      <c r="AD115" s="310">
        <v>0</v>
      </c>
      <c r="AE115" s="310"/>
      <c r="AF115" s="310"/>
      <c r="AG115" s="310"/>
      <c r="AH115" s="310"/>
      <c r="AI115" s="310"/>
      <c r="AJ115" s="310"/>
      <c r="AL115" s="108" t="s">
        <v>417</v>
      </c>
      <c r="AM115" s="77"/>
      <c r="AN115" s="77"/>
      <c r="AO115" s="37"/>
      <c r="AP115" s="43"/>
      <c r="AQ115" s="37"/>
      <c r="AR115" s="37"/>
      <c r="AS115" s="37"/>
      <c r="AT115" s="37"/>
      <c r="AU115" s="37"/>
      <c r="AV115" s="37"/>
      <c r="AW115" s="37"/>
      <c r="AX115" s="37"/>
      <c r="AY115" s="37"/>
      <c r="AZ115" s="37"/>
      <c r="BA115" s="37"/>
      <c r="BB115" s="307"/>
      <c r="BC115" s="307"/>
      <c r="BD115" s="307"/>
      <c r="BE115" s="37"/>
      <c r="BF115" s="286"/>
      <c r="BG115" s="286"/>
      <c r="BH115" s="286"/>
      <c r="BI115" s="286"/>
      <c r="BJ115" s="286"/>
      <c r="BK115" s="286"/>
      <c r="BL115" s="286"/>
      <c r="BM115" s="37"/>
      <c r="BN115" s="286"/>
      <c r="BO115" s="286"/>
      <c r="BP115" s="286"/>
      <c r="BQ115" s="286"/>
      <c r="BR115" s="286"/>
      <c r="BS115" s="286"/>
      <c r="BT115" s="286"/>
      <c r="BU115" s="43"/>
      <c r="BV115" s="95"/>
      <c r="BW115" s="95"/>
    </row>
    <row r="116" spans="1:75" s="10" customFormat="1" ht="15" outlineLevel="1">
      <c r="A116" s="125">
        <v>414</v>
      </c>
      <c r="B116" s="108" t="s">
        <v>198</v>
      </c>
      <c r="C116" s="77"/>
      <c r="D116" s="77"/>
      <c r="E116" s="37"/>
      <c r="F116" s="43"/>
      <c r="G116" s="37"/>
      <c r="H116" s="37"/>
      <c r="I116" s="37"/>
      <c r="J116" s="37"/>
      <c r="K116" s="37"/>
      <c r="L116" s="37"/>
      <c r="M116" s="37"/>
      <c r="N116" s="37"/>
      <c r="O116" s="37"/>
      <c r="P116" s="37"/>
      <c r="Q116" s="37"/>
      <c r="R116" s="109"/>
      <c r="S116" s="109"/>
      <c r="T116" s="109"/>
      <c r="U116" s="37"/>
      <c r="V116" s="310">
        <v>0</v>
      </c>
      <c r="W116" s="310"/>
      <c r="X116" s="310"/>
      <c r="Y116" s="310"/>
      <c r="Z116" s="310"/>
      <c r="AA116" s="310"/>
      <c r="AB116" s="310"/>
      <c r="AC116" s="158"/>
      <c r="AD116" s="310">
        <v>0</v>
      </c>
      <c r="AE116" s="310"/>
      <c r="AF116" s="310"/>
      <c r="AG116" s="310"/>
      <c r="AH116" s="310"/>
      <c r="AI116" s="310"/>
      <c r="AJ116" s="310"/>
      <c r="AL116" s="108"/>
      <c r="AM116" s="77"/>
      <c r="AN116" s="77"/>
      <c r="AO116" s="37"/>
      <c r="AP116" s="43"/>
      <c r="AQ116" s="37"/>
      <c r="AR116" s="37"/>
      <c r="AS116" s="37"/>
      <c r="AT116" s="37"/>
      <c r="AU116" s="37"/>
      <c r="AV116" s="37"/>
      <c r="AW116" s="37"/>
      <c r="AX116" s="37"/>
      <c r="AY116" s="37"/>
      <c r="AZ116" s="37"/>
      <c r="BA116" s="37"/>
      <c r="BB116" s="109"/>
      <c r="BC116" s="109"/>
      <c r="BD116" s="109"/>
      <c r="BE116" s="37"/>
      <c r="BF116" s="43"/>
      <c r="BG116" s="43"/>
      <c r="BH116" s="43"/>
      <c r="BI116" s="43"/>
      <c r="BJ116" s="43"/>
      <c r="BK116" s="43"/>
      <c r="BL116" s="43"/>
      <c r="BM116" s="37"/>
      <c r="BN116" s="43"/>
      <c r="BO116" s="43"/>
      <c r="BP116" s="43"/>
      <c r="BQ116" s="43"/>
      <c r="BR116" s="43"/>
      <c r="BS116" s="43"/>
      <c r="BT116" s="43"/>
      <c r="BU116" s="43"/>
      <c r="BV116" s="95"/>
      <c r="BW116" s="95"/>
    </row>
    <row r="117" spans="1:75" s="10" customFormat="1" ht="15" outlineLevel="1">
      <c r="A117" s="125">
        <v>415</v>
      </c>
      <c r="B117" s="108" t="s">
        <v>197</v>
      </c>
      <c r="C117" s="77"/>
      <c r="D117" s="77"/>
      <c r="E117" s="37"/>
      <c r="F117" s="43"/>
      <c r="G117" s="37"/>
      <c r="H117" s="37"/>
      <c r="I117" s="37"/>
      <c r="J117" s="37"/>
      <c r="K117" s="37"/>
      <c r="L117" s="37"/>
      <c r="M117" s="37"/>
      <c r="N117" s="37"/>
      <c r="O117" s="37"/>
      <c r="P117" s="37"/>
      <c r="Q117" s="37"/>
      <c r="R117" s="307"/>
      <c r="S117" s="307"/>
      <c r="T117" s="307"/>
      <c r="U117" s="37"/>
      <c r="V117" s="310">
        <v>0</v>
      </c>
      <c r="W117" s="310"/>
      <c r="X117" s="310"/>
      <c r="Y117" s="310"/>
      <c r="Z117" s="310"/>
      <c r="AA117" s="310"/>
      <c r="AB117" s="310"/>
      <c r="AC117" s="158"/>
      <c r="AD117" s="310">
        <v>0</v>
      </c>
      <c r="AE117" s="310"/>
      <c r="AF117" s="310"/>
      <c r="AG117" s="310"/>
      <c r="AH117" s="310"/>
      <c r="AI117" s="310"/>
      <c r="AJ117" s="310"/>
      <c r="AL117" s="108" t="s">
        <v>418</v>
      </c>
      <c r="AM117" s="77"/>
      <c r="AN117" s="77"/>
      <c r="AO117" s="37"/>
      <c r="AP117" s="43"/>
      <c r="AQ117" s="37"/>
      <c r="AR117" s="37"/>
      <c r="AS117" s="37"/>
      <c r="AT117" s="37"/>
      <c r="AU117" s="37"/>
      <c r="AV117" s="37"/>
      <c r="AW117" s="37"/>
      <c r="AX117" s="37"/>
      <c r="AY117" s="37"/>
      <c r="AZ117" s="37"/>
      <c r="BA117" s="37"/>
      <c r="BB117" s="307"/>
      <c r="BC117" s="307"/>
      <c r="BD117" s="307"/>
      <c r="BE117" s="37"/>
      <c r="BF117" s="286"/>
      <c r="BG117" s="286"/>
      <c r="BH117" s="286"/>
      <c r="BI117" s="286"/>
      <c r="BJ117" s="286"/>
      <c r="BK117" s="286"/>
      <c r="BL117" s="286"/>
      <c r="BM117" s="37"/>
      <c r="BN117" s="286"/>
      <c r="BO117" s="286"/>
      <c r="BP117" s="286"/>
      <c r="BQ117" s="286"/>
      <c r="BR117" s="286"/>
      <c r="BS117" s="286"/>
      <c r="BT117" s="286"/>
      <c r="BU117" s="43"/>
      <c r="BV117" s="95"/>
      <c r="BW117" s="95"/>
    </row>
    <row r="118" spans="1:75" s="10" customFormat="1" ht="15" outlineLevel="1">
      <c r="A118" s="125">
        <v>416</v>
      </c>
      <c r="B118" s="108" t="s">
        <v>199</v>
      </c>
      <c r="C118" s="77"/>
      <c r="D118" s="77"/>
      <c r="E118" s="37"/>
      <c r="F118" s="43"/>
      <c r="G118" s="37"/>
      <c r="H118" s="37"/>
      <c r="I118" s="37"/>
      <c r="J118" s="37"/>
      <c r="K118" s="37"/>
      <c r="L118" s="37"/>
      <c r="M118" s="37"/>
      <c r="N118" s="37"/>
      <c r="O118" s="37"/>
      <c r="P118" s="37"/>
      <c r="Q118" s="37"/>
      <c r="R118" s="307"/>
      <c r="S118" s="307"/>
      <c r="T118" s="307"/>
      <c r="U118" s="37"/>
      <c r="V118" s="310">
        <v>0</v>
      </c>
      <c r="W118" s="310"/>
      <c r="X118" s="310"/>
      <c r="Y118" s="310"/>
      <c r="Z118" s="310"/>
      <c r="AA118" s="310"/>
      <c r="AB118" s="310"/>
      <c r="AC118" s="158"/>
      <c r="AD118" s="310">
        <v>0</v>
      </c>
      <c r="AE118" s="310"/>
      <c r="AF118" s="310"/>
      <c r="AG118" s="310"/>
      <c r="AH118" s="310"/>
      <c r="AI118" s="310"/>
      <c r="AJ118" s="310"/>
      <c r="AL118" s="108" t="s">
        <v>27</v>
      </c>
      <c r="AM118" s="77"/>
      <c r="AN118" s="77"/>
      <c r="AO118" s="37"/>
      <c r="AP118" s="43"/>
      <c r="AQ118" s="37"/>
      <c r="AR118" s="37"/>
      <c r="AS118" s="37"/>
      <c r="AT118" s="37"/>
      <c r="AU118" s="37"/>
      <c r="AV118" s="37"/>
      <c r="AW118" s="37"/>
      <c r="AX118" s="37"/>
      <c r="AY118" s="37"/>
      <c r="AZ118" s="37"/>
      <c r="BA118" s="37"/>
      <c r="BB118" s="307"/>
      <c r="BC118" s="307"/>
      <c r="BD118" s="307"/>
      <c r="BE118" s="37"/>
      <c r="BF118" s="286"/>
      <c r="BG118" s="286"/>
      <c r="BH118" s="286"/>
      <c r="BI118" s="286"/>
      <c r="BJ118" s="286"/>
      <c r="BK118" s="286"/>
      <c r="BL118" s="286"/>
      <c r="BM118" s="37"/>
      <c r="BN118" s="286"/>
      <c r="BO118" s="286"/>
      <c r="BP118" s="286"/>
      <c r="BQ118" s="286"/>
      <c r="BR118" s="286"/>
      <c r="BS118" s="286"/>
      <c r="BT118" s="286"/>
      <c r="BU118" s="43"/>
      <c r="BV118" s="95"/>
      <c r="BW118" s="95"/>
    </row>
    <row r="119" spans="1:75" s="10" customFormat="1" ht="15" outlineLevel="1">
      <c r="A119" s="125">
        <v>417</v>
      </c>
      <c r="B119" s="108" t="s">
        <v>200</v>
      </c>
      <c r="C119" s="77"/>
      <c r="D119" s="77"/>
      <c r="E119" s="37"/>
      <c r="F119" s="43"/>
      <c r="G119" s="37"/>
      <c r="H119" s="37"/>
      <c r="I119" s="37"/>
      <c r="J119" s="37"/>
      <c r="K119" s="37"/>
      <c r="L119" s="37"/>
      <c r="M119" s="37"/>
      <c r="N119" s="37"/>
      <c r="O119" s="37"/>
      <c r="P119" s="37"/>
      <c r="Q119" s="37"/>
      <c r="R119" s="307"/>
      <c r="S119" s="307"/>
      <c r="T119" s="307"/>
      <c r="U119" s="37"/>
      <c r="V119" s="310">
        <v>375975840</v>
      </c>
      <c r="W119" s="310"/>
      <c r="X119" s="310"/>
      <c r="Y119" s="310"/>
      <c r="Z119" s="310"/>
      <c r="AA119" s="310"/>
      <c r="AB119" s="310"/>
      <c r="AC119" s="158"/>
      <c r="AD119" s="310">
        <v>375975840</v>
      </c>
      <c r="AE119" s="310"/>
      <c r="AF119" s="310"/>
      <c r="AG119" s="310"/>
      <c r="AH119" s="310"/>
      <c r="AI119" s="310"/>
      <c r="AJ119" s="310"/>
      <c r="AL119" s="108" t="s">
        <v>28</v>
      </c>
      <c r="AM119" s="77"/>
      <c r="AN119" s="77"/>
      <c r="AO119" s="37"/>
      <c r="AP119" s="43"/>
      <c r="AQ119" s="37"/>
      <c r="AR119" s="37"/>
      <c r="AS119" s="37"/>
      <c r="AT119" s="37"/>
      <c r="AU119" s="37"/>
      <c r="AV119" s="37"/>
      <c r="AW119" s="37"/>
      <c r="AX119" s="37"/>
      <c r="AY119" s="37"/>
      <c r="AZ119" s="37"/>
      <c r="BA119" s="37"/>
      <c r="BB119" s="307">
        <v>21</v>
      </c>
      <c r="BC119" s="307"/>
      <c r="BD119" s="307"/>
      <c r="BE119" s="37"/>
      <c r="BF119" s="286"/>
      <c r="BG119" s="286"/>
      <c r="BH119" s="286"/>
      <c r="BI119" s="286"/>
      <c r="BJ119" s="286"/>
      <c r="BK119" s="286"/>
      <c r="BL119" s="286"/>
      <c r="BM119" s="37"/>
      <c r="BN119" s="286"/>
      <c r="BO119" s="286"/>
      <c r="BP119" s="286"/>
      <c r="BQ119" s="286"/>
      <c r="BR119" s="286"/>
      <c r="BS119" s="286"/>
      <c r="BT119" s="286"/>
      <c r="BU119" s="43"/>
      <c r="BV119" s="95"/>
      <c r="BW119" s="95"/>
    </row>
    <row r="120" spans="1:75" s="10" customFormat="1" ht="15" outlineLevel="1">
      <c r="A120" s="125">
        <v>418</v>
      </c>
      <c r="B120" s="108" t="s">
        <v>201</v>
      </c>
      <c r="C120" s="77"/>
      <c r="D120" s="77"/>
      <c r="E120" s="37"/>
      <c r="F120" s="43"/>
      <c r="G120" s="37"/>
      <c r="H120" s="37"/>
      <c r="I120" s="37"/>
      <c r="J120" s="37"/>
      <c r="K120" s="37"/>
      <c r="L120" s="37"/>
      <c r="M120" s="37"/>
      <c r="N120" s="37"/>
      <c r="O120" s="37"/>
      <c r="P120" s="37"/>
      <c r="Q120" s="37"/>
      <c r="R120" s="307"/>
      <c r="S120" s="307"/>
      <c r="T120" s="307"/>
      <c r="U120" s="37"/>
      <c r="V120" s="310">
        <v>0</v>
      </c>
      <c r="W120" s="310"/>
      <c r="X120" s="310"/>
      <c r="Y120" s="310"/>
      <c r="Z120" s="310"/>
      <c r="AA120" s="310"/>
      <c r="AB120" s="310"/>
      <c r="AC120" s="158"/>
      <c r="AD120" s="310">
        <v>0</v>
      </c>
      <c r="AE120" s="310"/>
      <c r="AF120" s="310"/>
      <c r="AG120" s="310"/>
      <c r="AH120" s="310"/>
      <c r="AI120" s="310"/>
      <c r="AJ120" s="310"/>
      <c r="AL120" s="108" t="s">
        <v>419</v>
      </c>
      <c r="AM120" s="77"/>
      <c r="AN120" s="77"/>
      <c r="AO120" s="37"/>
      <c r="AP120" s="43"/>
      <c r="AQ120" s="37"/>
      <c r="AR120" s="37"/>
      <c r="AS120" s="37"/>
      <c r="AT120" s="37"/>
      <c r="AU120" s="37"/>
      <c r="AV120" s="37"/>
      <c r="AW120" s="37"/>
      <c r="AX120" s="37"/>
      <c r="AY120" s="37"/>
      <c r="AZ120" s="37"/>
      <c r="BA120" s="37"/>
      <c r="BB120" s="307">
        <v>21</v>
      </c>
      <c r="BC120" s="307"/>
      <c r="BD120" s="307"/>
      <c r="BE120" s="37"/>
      <c r="BF120" s="286"/>
      <c r="BG120" s="286"/>
      <c r="BH120" s="286"/>
      <c r="BI120" s="286"/>
      <c r="BJ120" s="286"/>
      <c r="BK120" s="286"/>
      <c r="BL120" s="286"/>
      <c r="BM120" s="37"/>
      <c r="BN120" s="286"/>
      <c r="BO120" s="286"/>
      <c r="BP120" s="286"/>
      <c r="BQ120" s="286"/>
      <c r="BR120" s="286"/>
      <c r="BS120" s="286"/>
      <c r="BT120" s="286"/>
      <c r="BU120" s="43"/>
      <c r="BV120" s="95"/>
      <c r="BW120" s="95"/>
    </row>
    <row r="121" spans="1:75" s="10" customFormat="1" ht="15" outlineLevel="1">
      <c r="A121" s="125">
        <v>419</v>
      </c>
      <c r="B121" s="108" t="s">
        <v>202</v>
      </c>
      <c r="C121" s="77"/>
      <c r="D121" s="77"/>
      <c r="E121" s="37"/>
      <c r="F121" s="43"/>
      <c r="G121" s="37"/>
      <c r="H121" s="37"/>
      <c r="I121" s="37"/>
      <c r="J121" s="37"/>
      <c r="K121" s="37"/>
      <c r="L121" s="37"/>
      <c r="M121" s="37"/>
      <c r="N121" s="37"/>
      <c r="O121" s="37"/>
      <c r="P121" s="37"/>
      <c r="Q121" s="37"/>
      <c r="R121" s="307"/>
      <c r="S121" s="307"/>
      <c r="T121" s="307"/>
      <c r="U121" s="37"/>
      <c r="V121" s="310">
        <v>0</v>
      </c>
      <c r="W121" s="310"/>
      <c r="X121" s="310"/>
      <c r="Y121" s="310"/>
      <c r="Z121" s="310"/>
      <c r="AA121" s="310"/>
      <c r="AB121" s="310"/>
      <c r="AC121" s="158"/>
      <c r="AD121" s="310">
        <v>0</v>
      </c>
      <c r="AE121" s="310"/>
      <c r="AF121" s="310"/>
      <c r="AG121" s="310"/>
      <c r="AH121" s="310"/>
      <c r="AI121" s="310"/>
      <c r="AJ121" s="310"/>
      <c r="AL121" s="108" t="s">
        <v>420</v>
      </c>
      <c r="AM121" s="77"/>
      <c r="AN121" s="77"/>
      <c r="AO121" s="37"/>
      <c r="AP121" s="43"/>
      <c r="AQ121" s="37"/>
      <c r="AR121" s="37"/>
      <c r="AS121" s="37"/>
      <c r="AT121" s="37"/>
      <c r="AU121" s="37"/>
      <c r="AV121" s="37"/>
      <c r="AW121" s="37"/>
      <c r="AX121" s="37"/>
      <c r="AY121" s="37"/>
      <c r="AZ121" s="37"/>
      <c r="BA121" s="37"/>
      <c r="BB121" s="307">
        <v>21</v>
      </c>
      <c r="BC121" s="307"/>
      <c r="BD121" s="307"/>
      <c r="BE121" s="37"/>
      <c r="BF121" s="286"/>
      <c r="BG121" s="286"/>
      <c r="BH121" s="286"/>
      <c r="BI121" s="286"/>
      <c r="BJ121" s="286"/>
      <c r="BK121" s="286"/>
      <c r="BL121" s="286"/>
      <c r="BM121" s="37"/>
      <c r="BN121" s="286"/>
      <c r="BO121" s="286"/>
      <c r="BP121" s="286"/>
      <c r="BQ121" s="286"/>
      <c r="BR121" s="286"/>
      <c r="BS121" s="286"/>
      <c r="BT121" s="286"/>
      <c r="BU121" s="43"/>
      <c r="BV121" s="95"/>
      <c r="BW121" s="95"/>
    </row>
    <row r="122" spans="1:75" s="10" customFormat="1" ht="15" outlineLevel="1">
      <c r="A122" s="125">
        <v>419</v>
      </c>
      <c r="B122" s="108" t="s">
        <v>203</v>
      </c>
      <c r="C122" s="77"/>
      <c r="D122" s="77"/>
      <c r="E122" s="37"/>
      <c r="F122" s="43"/>
      <c r="G122" s="37"/>
      <c r="H122" s="37"/>
      <c r="I122" s="37"/>
      <c r="J122" s="37"/>
      <c r="K122" s="37"/>
      <c r="L122" s="37"/>
      <c r="M122" s="37"/>
      <c r="N122" s="37"/>
      <c r="O122" s="37"/>
      <c r="P122" s="37"/>
      <c r="Q122" s="37"/>
      <c r="R122" s="307"/>
      <c r="S122" s="307"/>
      <c r="T122" s="307"/>
      <c r="U122" s="37"/>
      <c r="V122" s="310">
        <v>4287764815</v>
      </c>
      <c r="W122" s="310"/>
      <c r="X122" s="310"/>
      <c r="Y122" s="310"/>
      <c r="Z122" s="310"/>
      <c r="AA122" s="310"/>
      <c r="AB122" s="310"/>
      <c r="AC122" s="158"/>
      <c r="AD122" s="310">
        <v>3578255567</v>
      </c>
      <c r="AE122" s="310"/>
      <c r="AF122" s="310"/>
      <c r="AG122" s="310"/>
      <c r="AH122" s="310"/>
      <c r="AI122" s="310"/>
      <c r="AJ122" s="310"/>
      <c r="AL122" s="108" t="s">
        <v>421</v>
      </c>
      <c r="AM122" s="77"/>
      <c r="AN122" s="77"/>
      <c r="AO122" s="37"/>
      <c r="AP122" s="43"/>
      <c r="AQ122" s="37"/>
      <c r="AR122" s="37"/>
      <c r="AS122" s="37"/>
      <c r="AT122" s="37"/>
      <c r="AU122" s="37"/>
      <c r="AV122" s="37"/>
      <c r="AW122" s="37"/>
      <c r="AX122" s="37"/>
      <c r="AY122" s="37"/>
      <c r="AZ122" s="37"/>
      <c r="BA122" s="37"/>
      <c r="BB122" s="307"/>
      <c r="BC122" s="307"/>
      <c r="BD122" s="307"/>
      <c r="BE122" s="37"/>
      <c r="BF122" s="286"/>
      <c r="BG122" s="286"/>
      <c r="BH122" s="286"/>
      <c r="BI122" s="286"/>
      <c r="BJ122" s="286"/>
      <c r="BK122" s="286"/>
      <c r="BL122" s="286"/>
      <c r="BM122" s="37"/>
      <c r="BN122" s="286"/>
      <c r="BO122" s="286"/>
      <c r="BP122" s="286"/>
      <c r="BQ122" s="286"/>
      <c r="BR122" s="286"/>
      <c r="BS122" s="286"/>
      <c r="BT122" s="286"/>
      <c r="BU122" s="43"/>
      <c r="BV122" s="95"/>
      <c r="BW122" s="95"/>
    </row>
    <row r="123" spans="1:75" s="10" customFormat="1" ht="15" outlineLevel="1">
      <c r="A123" s="125">
        <v>420</v>
      </c>
      <c r="B123" s="108" t="s">
        <v>204</v>
      </c>
      <c r="C123" s="77"/>
      <c r="D123" s="77"/>
      <c r="E123" s="37"/>
      <c r="F123" s="43"/>
      <c r="G123" s="37"/>
      <c r="H123" s="37"/>
      <c r="I123" s="37"/>
      <c r="J123" s="37"/>
      <c r="K123" s="37"/>
      <c r="L123" s="37"/>
      <c r="M123" s="37"/>
      <c r="N123" s="37"/>
      <c r="O123" s="37"/>
      <c r="P123" s="37"/>
      <c r="Q123" s="37"/>
      <c r="R123" s="109"/>
      <c r="S123" s="109"/>
      <c r="T123" s="109"/>
      <c r="U123" s="37"/>
      <c r="V123" s="310"/>
      <c r="W123" s="310"/>
      <c r="X123" s="310"/>
      <c r="Y123" s="310"/>
      <c r="Z123" s="310"/>
      <c r="AA123" s="310"/>
      <c r="AB123" s="310"/>
      <c r="AC123" s="158"/>
      <c r="AD123" s="310"/>
      <c r="AE123" s="310"/>
      <c r="AF123" s="310"/>
      <c r="AG123" s="310"/>
      <c r="AH123" s="310"/>
      <c r="AI123" s="310"/>
      <c r="AJ123" s="310"/>
      <c r="AL123" s="108"/>
      <c r="AM123" s="77"/>
      <c r="AN123" s="77"/>
      <c r="AO123" s="37"/>
      <c r="AP123" s="43"/>
      <c r="AQ123" s="37"/>
      <c r="AR123" s="37"/>
      <c r="AS123" s="37"/>
      <c r="AT123" s="37"/>
      <c r="AU123" s="37"/>
      <c r="AV123" s="37"/>
      <c r="AW123" s="37"/>
      <c r="AX123" s="37"/>
      <c r="AY123" s="37"/>
      <c r="AZ123" s="37"/>
      <c r="BA123" s="37"/>
      <c r="BB123" s="109"/>
      <c r="BC123" s="109"/>
      <c r="BD123" s="109"/>
      <c r="BE123" s="37"/>
      <c r="BF123" s="43"/>
      <c r="BG123" s="43"/>
      <c r="BH123" s="43"/>
      <c r="BI123" s="43"/>
      <c r="BJ123" s="43"/>
      <c r="BK123" s="43"/>
      <c r="BL123" s="43"/>
      <c r="BM123" s="37"/>
      <c r="BN123" s="43"/>
      <c r="BO123" s="43"/>
      <c r="BP123" s="43"/>
      <c r="BQ123" s="43"/>
      <c r="BR123" s="43"/>
      <c r="BS123" s="43"/>
      <c r="BT123" s="43"/>
      <c r="BU123" s="43"/>
      <c r="BV123" s="95"/>
      <c r="BW123" s="95"/>
    </row>
    <row r="124" spans="1:75" s="10" customFormat="1" ht="11.25" customHeight="1" outlineLevel="1">
      <c r="A124" s="125"/>
      <c r="B124" s="37"/>
      <c r="C124" s="77"/>
      <c r="D124" s="77"/>
      <c r="E124" s="37"/>
      <c r="F124" s="43"/>
      <c r="G124" s="37"/>
      <c r="H124" s="37"/>
      <c r="I124" s="37"/>
      <c r="J124" s="37"/>
      <c r="K124" s="37"/>
      <c r="L124" s="37"/>
      <c r="M124" s="37"/>
      <c r="N124" s="37"/>
      <c r="O124" s="37"/>
      <c r="P124" s="37"/>
      <c r="Q124" s="37"/>
      <c r="R124" s="308"/>
      <c r="S124" s="308"/>
      <c r="T124" s="308"/>
      <c r="U124" s="37"/>
      <c r="V124" s="310"/>
      <c r="W124" s="310"/>
      <c r="X124" s="310"/>
      <c r="Y124" s="310"/>
      <c r="Z124" s="310"/>
      <c r="AA124" s="310"/>
      <c r="AB124" s="310"/>
      <c r="AC124" s="158"/>
      <c r="AD124" s="310"/>
      <c r="AE124" s="310"/>
      <c r="AF124" s="310"/>
      <c r="AG124" s="310"/>
      <c r="AH124" s="310"/>
      <c r="AI124" s="310"/>
      <c r="AJ124" s="310"/>
      <c r="AL124" s="37"/>
      <c r="AM124" s="77"/>
      <c r="AN124" s="77"/>
      <c r="AO124" s="37"/>
      <c r="AP124" s="43"/>
      <c r="AQ124" s="37"/>
      <c r="AR124" s="37"/>
      <c r="AS124" s="37"/>
      <c r="AT124" s="37"/>
      <c r="AU124" s="37"/>
      <c r="AV124" s="37"/>
      <c r="AW124" s="37"/>
      <c r="AX124" s="37"/>
      <c r="AY124" s="37"/>
      <c r="AZ124" s="37"/>
      <c r="BA124" s="37"/>
      <c r="BB124" s="308"/>
      <c r="BC124" s="308"/>
      <c r="BD124" s="308"/>
      <c r="BE124" s="37"/>
      <c r="BF124" s="286"/>
      <c r="BG124" s="286"/>
      <c r="BH124" s="286"/>
      <c r="BI124" s="286"/>
      <c r="BJ124" s="286"/>
      <c r="BK124" s="286"/>
      <c r="BL124" s="286"/>
      <c r="BM124" s="37"/>
      <c r="BN124" s="286"/>
      <c r="BO124" s="286"/>
      <c r="BP124" s="286"/>
      <c r="BQ124" s="286"/>
      <c r="BR124" s="286"/>
      <c r="BS124" s="286"/>
      <c r="BT124" s="286"/>
      <c r="BU124" s="43"/>
      <c r="BV124" s="95"/>
      <c r="BW124" s="95"/>
    </row>
    <row r="125" spans="1:75" s="10" customFormat="1" ht="15" outlineLevel="1">
      <c r="A125" s="125">
        <v>430</v>
      </c>
      <c r="B125" s="59" t="s">
        <v>205</v>
      </c>
      <c r="C125" s="77"/>
      <c r="D125" s="77"/>
      <c r="E125" s="37"/>
      <c r="F125" s="43"/>
      <c r="G125" s="37"/>
      <c r="H125" s="37"/>
      <c r="I125" s="37"/>
      <c r="J125" s="37"/>
      <c r="K125" s="37"/>
      <c r="L125" s="37"/>
      <c r="M125" s="37"/>
      <c r="N125" s="37"/>
      <c r="O125" s="37"/>
      <c r="P125" s="37"/>
      <c r="Q125" s="37"/>
      <c r="R125" s="306"/>
      <c r="S125" s="306"/>
      <c r="T125" s="306"/>
      <c r="U125" s="37"/>
      <c r="V125" s="311">
        <v>455241230</v>
      </c>
      <c r="W125" s="311"/>
      <c r="X125" s="311"/>
      <c r="Y125" s="311"/>
      <c r="Z125" s="311"/>
      <c r="AA125" s="311"/>
      <c r="AB125" s="311"/>
      <c r="AC125" s="158"/>
      <c r="AD125" s="311">
        <v>506191230</v>
      </c>
      <c r="AE125" s="311"/>
      <c r="AF125" s="311"/>
      <c r="AG125" s="311"/>
      <c r="AH125" s="311"/>
      <c r="AI125" s="311"/>
      <c r="AJ125" s="311"/>
      <c r="AL125" s="59" t="s">
        <v>29</v>
      </c>
      <c r="AM125" s="77"/>
      <c r="AN125" s="77"/>
      <c r="AO125" s="37"/>
      <c r="AP125" s="43"/>
      <c r="AQ125" s="37"/>
      <c r="AR125" s="37"/>
      <c r="AS125" s="37"/>
      <c r="AT125" s="37"/>
      <c r="AU125" s="37"/>
      <c r="AV125" s="37"/>
      <c r="AW125" s="37"/>
      <c r="AX125" s="37"/>
      <c r="AY125" s="37"/>
      <c r="AZ125" s="37"/>
      <c r="BA125" s="37"/>
      <c r="BB125" s="306"/>
      <c r="BC125" s="306"/>
      <c r="BD125" s="306"/>
      <c r="BE125" s="37"/>
      <c r="BF125" s="286"/>
      <c r="BG125" s="286"/>
      <c r="BH125" s="286"/>
      <c r="BI125" s="286"/>
      <c r="BJ125" s="286"/>
      <c r="BK125" s="286"/>
      <c r="BL125" s="286"/>
      <c r="BM125" s="37"/>
      <c r="BN125" s="286"/>
      <c r="BO125" s="286"/>
      <c r="BP125" s="286"/>
      <c r="BQ125" s="286"/>
      <c r="BR125" s="286"/>
      <c r="BS125" s="286"/>
      <c r="BT125" s="286"/>
      <c r="BU125" s="43"/>
      <c r="BV125" s="95"/>
      <c r="BW125" s="95"/>
    </row>
    <row r="126" spans="1:75" s="10" customFormat="1" ht="15" outlineLevel="1">
      <c r="A126" s="125">
        <v>431</v>
      </c>
      <c r="B126" s="108" t="s">
        <v>358</v>
      </c>
      <c r="C126" s="77"/>
      <c r="D126" s="77"/>
      <c r="E126" s="37"/>
      <c r="F126" s="43"/>
      <c r="G126" s="37"/>
      <c r="H126" s="37"/>
      <c r="I126" s="37"/>
      <c r="J126" s="37"/>
      <c r="K126" s="37"/>
      <c r="L126" s="37"/>
      <c r="M126" s="37"/>
      <c r="N126" s="37"/>
      <c r="O126" s="37"/>
      <c r="P126" s="37"/>
      <c r="Q126" s="37"/>
      <c r="R126" s="307"/>
      <c r="S126" s="307"/>
      <c r="T126" s="307"/>
      <c r="U126" s="37"/>
      <c r="V126" s="310">
        <v>455241230</v>
      </c>
      <c r="W126" s="310"/>
      <c r="X126" s="310"/>
      <c r="Y126" s="310"/>
      <c r="Z126" s="310"/>
      <c r="AA126" s="310"/>
      <c r="AB126" s="310"/>
      <c r="AC126" s="158"/>
      <c r="AD126" s="310">
        <v>506191230</v>
      </c>
      <c r="AE126" s="310"/>
      <c r="AF126" s="310"/>
      <c r="AG126" s="310"/>
      <c r="AH126" s="310"/>
      <c r="AI126" s="310"/>
      <c r="AJ126" s="310"/>
      <c r="AL126" s="108" t="s">
        <v>30</v>
      </c>
      <c r="AM126" s="77"/>
      <c r="AN126" s="77"/>
      <c r="AO126" s="37"/>
      <c r="AP126" s="43"/>
      <c r="AQ126" s="37"/>
      <c r="AR126" s="37"/>
      <c r="AS126" s="37"/>
      <c r="AT126" s="37"/>
      <c r="AU126" s="37"/>
      <c r="AV126" s="37"/>
      <c r="AW126" s="37"/>
      <c r="AX126" s="37"/>
      <c r="AY126" s="37"/>
      <c r="AZ126" s="37"/>
      <c r="BA126" s="37"/>
      <c r="BB126" s="307"/>
      <c r="BC126" s="307"/>
      <c r="BD126" s="307"/>
      <c r="BE126" s="37"/>
      <c r="BF126" s="286"/>
      <c r="BG126" s="286"/>
      <c r="BH126" s="286"/>
      <c r="BI126" s="286"/>
      <c r="BJ126" s="286"/>
      <c r="BK126" s="286"/>
      <c r="BL126" s="286"/>
      <c r="BM126" s="37"/>
      <c r="BN126" s="286"/>
      <c r="BO126" s="286"/>
      <c r="BP126" s="286"/>
      <c r="BQ126" s="286"/>
      <c r="BR126" s="286"/>
      <c r="BS126" s="286"/>
      <c r="BT126" s="286"/>
      <c r="BU126" s="43"/>
      <c r="BV126" s="95"/>
      <c r="BW126" s="95"/>
    </row>
    <row r="127" spans="1:75" s="10" customFormat="1" ht="15" outlineLevel="1">
      <c r="A127" s="125">
        <v>432</v>
      </c>
      <c r="B127" s="108" t="s">
        <v>357</v>
      </c>
      <c r="C127" s="77"/>
      <c r="D127" s="77"/>
      <c r="E127" s="37"/>
      <c r="F127" s="43"/>
      <c r="G127" s="37"/>
      <c r="H127" s="37"/>
      <c r="I127" s="37"/>
      <c r="J127" s="37"/>
      <c r="K127" s="37"/>
      <c r="L127" s="37"/>
      <c r="M127" s="37"/>
      <c r="N127" s="37"/>
      <c r="O127" s="37"/>
      <c r="P127" s="37"/>
      <c r="Q127" s="37"/>
      <c r="R127" s="307"/>
      <c r="S127" s="307"/>
      <c r="T127" s="307"/>
      <c r="U127" s="37"/>
      <c r="V127" s="310">
        <v>0</v>
      </c>
      <c r="W127" s="310"/>
      <c r="X127" s="310"/>
      <c r="Y127" s="310"/>
      <c r="Z127" s="310"/>
      <c r="AA127" s="310"/>
      <c r="AB127" s="310"/>
      <c r="AC127" s="158"/>
      <c r="AD127" s="310">
        <v>0</v>
      </c>
      <c r="AE127" s="310"/>
      <c r="AF127" s="310"/>
      <c r="AG127" s="310"/>
      <c r="AH127" s="310"/>
      <c r="AI127" s="310"/>
      <c r="AJ127" s="310"/>
      <c r="AL127" s="108" t="s">
        <v>31</v>
      </c>
      <c r="AM127" s="77"/>
      <c r="AN127" s="77"/>
      <c r="AO127" s="37"/>
      <c r="AP127" s="43"/>
      <c r="AQ127" s="37"/>
      <c r="AR127" s="37"/>
      <c r="AS127" s="37"/>
      <c r="AT127" s="37"/>
      <c r="AU127" s="37"/>
      <c r="AV127" s="37"/>
      <c r="AW127" s="37"/>
      <c r="AX127" s="37"/>
      <c r="AY127" s="37"/>
      <c r="AZ127" s="37"/>
      <c r="BA127" s="37"/>
      <c r="BB127" s="307">
        <v>22</v>
      </c>
      <c r="BC127" s="307"/>
      <c r="BD127" s="307"/>
      <c r="BE127" s="37"/>
      <c r="BF127" s="286"/>
      <c r="BG127" s="286"/>
      <c r="BH127" s="286"/>
      <c r="BI127" s="286"/>
      <c r="BJ127" s="286"/>
      <c r="BK127" s="286"/>
      <c r="BL127" s="286"/>
      <c r="BM127" s="37"/>
      <c r="BN127" s="286"/>
      <c r="BO127" s="286"/>
      <c r="BP127" s="286"/>
      <c r="BQ127" s="286"/>
      <c r="BR127" s="286"/>
      <c r="BS127" s="286"/>
      <c r="BT127" s="286"/>
      <c r="BU127" s="43"/>
      <c r="BV127" s="95"/>
      <c r="BW127" s="95"/>
    </row>
    <row r="128" spans="1:75" s="10" customFormat="1" ht="15" outlineLevel="1">
      <c r="A128" s="125">
        <v>433</v>
      </c>
      <c r="B128" s="108" t="s">
        <v>359</v>
      </c>
      <c r="C128" s="77"/>
      <c r="D128" s="77"/>
      <c r="E128" s="37"/>
      <c r="F128" s="43"/>
      <c r="G128" s="37"/>
      <c r="H128" s="37"/>
      <c r="I128" s="37"/>
      <c r="J128" s="37"/>
      <c r="K128" s="37"/>
      <c r="L128" s="37"/>
      <c r="M128" s="37"/>
      <c r="N128" s="37"/>
      <c r="O128" s="37"/>
      <c r="P128" s="37"/>
      <c r="Q128" s="37"/>
      <c r="R128" s="307"/>
      <c r="S128" s="307"/>
      <c r="T128" s="307"/>
      <c r="U128" s="37"/>
      <c r="V128" s="310">
        <v>0</v>
      </c>
      <c r="W128" s="310"/>
      <c r="X128" s="310"/>
      <c r="Y128" s="310"/>
      <c r="Z128" s="310"/>
      <c r="AA128" s="310"/>
      <c r="AB128" s="310"/>
      <c r="AC128" s="158"/>
      <c r="AD128" s="310">
        <v>0</v>
      </c>
      <c r="AE128" s="310"/>
      <c r="AF128" s="310"/>
      <c r="AG128" s="310"/>
      <c r="AH128" s="310"/>
      <c r="AI128" s="310"/>
      <c r="AJ128" s="310"/>
      <c r="AL128" s="108" t="s">
        <v>32</v>
      </c>
      <c r="AM128" s="77"/>
      <c r="AN128" s="77"/>
      <c r="AO128" s="37"/>
      <c r="AP128" s="43"/>
      <c r="AQ128" s="37"/>
      <c r="AR128" s="37"/>
      <c r="AS128" s="37"/>
      <c r="AT128" s="37"/>
      <c r="AU128" s="37"/>
      <c r="AV128" s="37"/>
      <c r="AW128" s="37"/>
      <c r="AX128" s="37"/>
      <c r="AY128" s="37"/>
      <c r="AZ128" s="37"/>
      <c r="BA128" s="37"/>
      <c r="BB128" s="307"/>
      <c r="BC128" s="307"/>
      <c r="BD128" s="307"/>
      <c r="BE128" s="37"/>
      <c r="BF128" s="286"/>
      <c r="BG128" s="286"/>
      <c r="BH128" s="286"/>
      <c r="BI128" s="286"/>
      <c r="BJ128" s="286"/>
      <c r="BK128" s="286"/>
      <c r="BL128" s="286"/>
      <c r="BM128" s="37"/>
      <c r="BN128" s="286"/>
      <c r="BO128" s="286"/>
      <c r="BP128" s="286"/>
      <c r="BQ128" s="286"/>
      <c r="BR128" s="286"/>
      <c r="BS128" s="286"/>
      <c r="BT128" s="286"/>
      <c r="BU128" s="43"/>
      <c r="BV128" s="95"/>
      <c r="BW128" s="95"/>
    </row>
    <row r="129" spans="1:75" s="10" customFormat="1" ht="11.25" customHeight="1" outlineLevel="1">
      <c r="A129" s="125"/>
      <c r="B129" s="37"/>
      <c r="C129" s="77"/>
      <c r="D129" s="77"/>
      <c r="E129" s="37"/>
      <c r="F129" s="43"/>
      <c r="G129" s="37"/>
      <c r="H129" s="37"/>
      <c r="I129" s="37"/>
      <c r="J129" s="37"/>
      <c r="K129" s="37"/>
      <c r="L129" s="37"/>
      <c r="M129" s="37"/>
      <c r="N129" s="37"/>
      <c r="O129" s="37"/>
      <c r="P129" s="37"/>
      <c r="Q129" s="37"/>
      <c r="R129" s="308"/>
      <c r="S129" s="308"/>
      <c r="T129" s="308"/>
      <c r="U129" s="37"/>
      <c r="V129" s="310"/>
      <c r="W129" s="310"/>
      <c r="X129" s="310"/>
      <c r="Y129" s="310"/>
      <c r="Z129" s="310"/>
      <c r="AA129" s="310"/>
      <c r="AB129" s="310"/>
      <c r="AC129" s="158"/>
      <c r="AD129" s="310"/>
      <c r="AE129" s="310"/>
      <c r="AF129" s="310"/>
      <c r="AG129" s="310"/>
      <c r="AH129" s="310"/>
      <c r="AI129" s="310"/>
      <c r="AJ129" s="310"/>
      <c r="AL129" s="37"/>
      <c r="AM129" s="77"/>
      <c r="AN129" s="77"/>
      <c r="AO129" s="37"/>
      <c r="AP129" s="43"/>
      <c r="AQ129" s="37"/>
      <c r="AR129" s="37"/>
      <c r="AS129" s="37"/>
      <c r="AT129" s="37"/>
      <c r="AU129" s="37"/>
      <c r="AV129" s="37"/>
      <c r="AW129" s="37"/>
      <c r="AX129" s="37"/>
      <c r="AY129" s="37"/>
      <c r="AZ129" s="37"/>
      <c r="BA129" s="37"/>
      <c r="BB129" s="308"/>
      <c r="BC129" s="308"/>
      <c r="BD129" s="308"/>
      <c r="BE129" s="37"/>
      <c r="BF129" s="286"/>
      <c r="BG129" s="286"/>
      <c r="BH129" s="286"/>
      <c r="BI129" s="286"/>
      <c r="BJ129" s="286"/>
      <c r="BK129" s="286"/>
      <c r="BL129" s="286"/>
      <c r="BM129" s="37"/>
      <c r="BN129" s="286"/>
      <c r="BO129" s="286"/>
      <c r="BP129" s="286"/>
      <c r="BQ129" s="286"/>
      <c r="BR129" s="286"/>
      <c r="BS129" s="286"/>
      <c r="BT129" s="286"/>
      <c r="BU129" s="43"/>
      <c r="BV129" s="95"/>
      <c r="BW129" s="95"/>
    </row>
    <row r="130" spans="1:75" s="10" customFormat="1" ht="15.75" outlineLevel="1" thickBot="1">
      <c r="A130" s="142">
        <v>440</v>
      </c>
      <c r="B130" s="59" t="s">
        <v>165</v>
      </c>
      <c r="C130" s="78"/>
      <c r="D130" s="78"/>
      <c r="E130" s="37"/>
      <c r="F130" s="61"/>
      <c r="G130" s="37"/>
      <c r="H130" s="37"/>
      <c r="I130" s="37"/>
      <c r="J130" s="37"/>
      <c r="K130" s="37"/>
      <c r="L130" s="37"/>
      <c r="M130" s="37"/>
      <c r="N130" s="37"/>
      <c r="O130" s="37"/>
      <c r="P130" s="37"/>
      <c r="Q130" s="37"/>
      <c r="R130" s="306"/>
      <c r="S130" s="306"/>
      <c r="T130" s="306"/>
      <c r="U130" s="37"/>
      <c r="V130" s="317">
        <v>76091677444</v>
      </c>
      <c r="W130" s="317"/>
      <c r="X130" s="317"/>
      <c r="Y130" s="317"/>
      <c r="Z130" s="317"/>
      <c r="AA130" s="317"/>
      <c r="AB130" s="317"/>
      <c r="AC130" s="158"/>
      <c r="AD130" s="317">
        <v>74160138678</v>
      </c>
      <c r="AE130" s="317"/>
      <c r="AF130" s="317"/>
      <c r="AG130" s="317"/>
      <c r="AH130" s="317"/>
      <c r="AI130" s="317"/>
      <c r="AJ130" s="317"/>
      <c r="AL130" s="59" t="s">
        <v>33</v>
      </c>
      <c r="AM130" s="78"/>
      <c r="AN130" s="78"/>
      <c r="AO130" s="37"/>
      <c r="AP130" s="61"/>
      <c r="AQ130" s="37"/>
      <c r="AR130" s="37"/>
      <c r="AS130" s="37"/>
      <c r="AT130" s="37"/>
      <c r="AU130" s="37"/>
      <c r="AV130" s="37"/>
      <c r="AW130" s="37"/>
      <c r="AX130" s="37"/>
      <c r="AY130" s="37"/>
      <c r="AZ130" s="37"/>
      <c r="BA130" s="37"/>
      <c r="BB130" s="306"/>
      <c r="BC130" s="306"/>
      <c r="BD130" s="306"/>
      <c r="BE130" s="37"/>
      <c r="BF130" s="289"/>
      <c r="BG130" s="289"/>
      <c r="BH130" s="289"/>
      <c r="BI130" s="289"/>
      <c r="BJ130" s="289"/>
      <c r="BK130" s="289"/>
      <c r="BL130" s="289"/>
      <c r="BM130" s="37"/>
      <c r="BN130" s="289"/>
      <c r="BO130" s="289"/>
      <c r="BP130" s="289"/>
      <c r="BQ130" s="289"/>
      <c r="BR130" s="289"/>
      <c r="BS130" s="289"/>
      <c r="BT130" s="289"/>
      <c r="BU130" s="61"/>
      <c r="BV130" s="102">
        <f>V130-V77</f>
        <v>0</v>
      </c>
      <c r="BW130" s="102"/>
    </row>
    <row r="131" spans="1:75" s="10" customFormat="1" ht="15.75" outlineLevel="1" thickTop="1">
      <c r="A131" s="127"/>
      <c r="B131" s="37"/>
      <c r="C131" s="78"/>
      <c r="D131" s="77"/>
      <c r="E131" s="37"/>
      <c r="F131" s="61"/>
      <c r="G131" s="37"/>
      <c r="H131" s="37"/>
      <c r="I131" s="37"/>
      <c r="J131" s="37"/>
      <c r="K131" s="37"/>
      <c r="L131" s="37"/>
      <c r="M131" s="37"/>
      <c r="N131" s="37"/>
      <c r="O131" s="37"/>
      <c r="P131" s="37"/>
      <c r="Q131" s="37"/>
      <c r="R131" s="37"/>
      <c r="S131" s="37"/>
      <c r="T131" s="37"/>
      <c r="U131" s="37"/>
      <c r="V131" s="37"/>
      <c r="W131" s="37"/>
      <c r="X131" s="61"/>
      <c r="Y131" s="61"/>
      <c r="Z131" s="61"/>
      <c r="AA131" s="61"/>
      <c r="AB131" s="61"/>
      <c r="AC131" s="61"/>
      <c r="AD131" s="37"/>
      <c r="AE131" s="61"/>
      <c r="AF131" s="61"/>
      <c r="AG131" s="61"/>
      <c r="AH131" s="61"/>
      <c r="AI131" s="61"/>
      <c r="AJ131" s="61"/>
      <c r="AL131" s="37"/>
      <c r="AM131" s="78"/>
      <c r="AN131" s="77"/>
      <c r="AO131" s="37"/>
      <c r="AP131" s="61"/>
      <c r="AQ131" s="37"/>
      <c r="AR131" s="37"/>
      <c r="AS131" s="37"/>
      <c r="AT131" s="37"/>
      <c r="AU131" s="37"/>
      <c r="AV131" s="37"/>
      <c r="AW131" s="37"/>
      <c r="AX131" s="37"/>
      <c r="AY131" s="37"/>
      <c r="AZ131" s="37"/>
      <c r="BA131" s="37"/>
      <c r="BB131" s="37"/>
      <c r="BC131" s="37"/>
      <c r="BD131" s="37"/>
      <c r="BE131" s="37"/>
      <c r="BF131" s="37"/>
      <c r="BG131" s="37"/>
      <c r="BH131" s="61"/>
      <c r="BI131" s="61"/>
      <c r="BJ131" s="61"/>
      <c r="BK131" s="61"/>
      <c r="BL131" s="61"/>
      <c r="BM131" s="61"/>
      <c r="BN131" s="37"/>
      <c r="BO131" s="61"/>
      <c r="BP131" s="61"/>
      <c r="BQ131" s="61"/>
      <c r="BR131" s="61"/>
      <c r="BS131" s="61"/>
      <c r="BT131" s="61"/>
      <c r="BU131" s="61"/>
      <c r="BV131" s="95"/>
      <c r="BW131" s="95"/>
    </row>
    <row r="132" spans="1:75" s="10" customFormat="1" ht="15.75" outlineLevel="1">
      <c r="A132" s="127"/>
      <c r="B132" s="101" t="s">
        <v>307</v>
      </c>
      <c r="C132" s="70"/>
      <c r="D132" s="70"/>
      <c r="E132" s="70"/>
      <c r="F132" s="72"/>
      <c r="G132" s="70"/>
      <c r="H132" s="70"/>
      <c r="I132" s="70"/>
      <c r="J132" s="70"/>
      <c r="K132" s="70"/>
      <c r="L132" s="70"/>
      <c r="M132" s="70"/>
      <c r="N132" s="70"/>
      <c r="O132" s="70"/>
      <c r="P132" s="70"/>
      <c r="Q132" s="70"/>
      <c r="R132" s="70"/>
      <c r="S132" s="70"/>
      <c r="T132" s="70"/>
      <c r="U132" s="70"/>
      <c r="V132" s="70"/>
      <c r="W132" s="70"/>
      <c r="X132" s="72"/>
      <c r="Y132" s="70"/>
      <c r="Z132" s="70"/>
      <c r="AA132" s="70"/>
      <c r="AB132" s="70"/>
      <c r="AC132" s="70"/>
      <c r="AD132" s="70"/>
      <c r="AE132" s="72"/>
      <c r="AF132" s="70"/>
      <c r="AG132" s="70"/>
      <c r="AH132" s="70"/>
      <c r="AI132" s="70"/>
      <c r="AJ132" s="70"/>
      <c r="AL132" s="101" t="s">
        <v>34</v>
      </c>
      <c r="AM132" s="70"/>
      <c r="AN132" s="70"/>
      <c r="AO132" s="70"/>
      <c r="AP132" s="72"/>
      <c r="AQ132" s="70"/>
      <c r="AR132" s="70"/>
      <c r="AS132" s="70"/>
      <c r="AT132" s="70"/>
      <c r="AU132" s="70"/>
      <c r="AV132" s="70"/>
      <c r="AW132" s="70"/>
      <c r="AX132" s="70"/>
      <c r="AY132" s="70"/>
      <c r="AZ132" s="70"/>
      <c r="BA132" s="70"/>
      <c r="BB132" s="70"/>
      <c r="BC132" s="70"/>
      <c r="BD132" s="70"/>
      <c r="BE132" s="70"/>
      <c r="BF132" s="70"/>
      <c r="BG132" s="70"/>
      <c r="BH132" s="72"/>
      <c r="BI132" s="70"/>
      <c r="BJ132" s="70"/>
      <c r="BK132" s="70"/>
      <c r="BL132" s="70"/>
      <c r="BM132" s="70"/>
      <c r="BN132" s="70"/>
      <c r="BO132" s="72"/>
      <c r="BP132" s="70"/>
      <c r="BQ132" s="70"/>
      <c r="BR132" s="70"/>
      <c r="BS132" s="70"/>
      <c r="BT132" s="70"/>
      <c r="BU132" s="70"/>
      <c r="BV132" s="95"/>
      <c r="BW132" s="95"/>
    </row>
    <row r="133" spans="1:75" s="10" customFormat="1" ht="15" outlineLevel="1">
      <c r="A133" s="127"/>
      <c r="B133" s="305" t="s">
        <v>446</v>
      </c>
      <c r="C133" s="305"/>
      <c r="D133" s="305"/>
      <c r="E133" s="305"/>
      <c r="F133" s="305"/>
      <c r="G133" s="305"/>
      <c r="H133" s="305"/>
      <c r="I133" s="305"/>
      <c r="J133" s="305"/>
      <c r="K133" s="305"/>
      <c r="L133" s="305"/>
      <c r="M133" s="305"/>
      <c r="N133" s="305"/>
      <c r="O133" s="305"/>
      <c r="P133" s="305"/>
      <c r="Q133" s="305"/>
      <c r="R133" s="305"/>
      <c r="S133" s="305"/>
      <c r="T133" s="305"/>
      <c r="U133" s="305"/>
      <c r="V133" s="305"/>
      <c r="W133" s="305"/>
      <c r="X133" s="305"/>
      <c r="Y133" s="305"/>
      <c r="Z133" s="305"/>
      <c r="AA133" s="305"/>
      <c r="AB133" s="305"/>
      <c r="AC133" s="305"/>
      <c r="AD133" s="305"/>
      <c r="AE133" s="305"/>
      <c r="AF133" s="305"/>
      <c r="AG133" s="305"/>
      <c r="AH133" s="305"/>
      <c r="AI133" s="305"/>
      <c r="AJ133" s="305"/>
      <c r="AL133" s="37"/>
      <c r="AM133" s="37"/>
      <c r="AN133" s="37"/>
      <c r="AO133" s="37"/>
      <c r="AP133" s="43"/>
      <c r="AQ133" s="37"/>
      <c r="AR133" s="37"/>
      <c r="AS133" s="37"/>
      <c r="AT133" s="37"/>
      <c r="AU133" s="37"/>
      <c r="AV133" s="37"/>
      <c r="AW133" s="37"/>
      <c r="AX133" s="37"/>
      <c r="AY133" s="37"/>
      <c r="AZ133" s="37"/>
      <c r="BA133" s="37"/>
      <c r="BB133" s="37"/>
      <c r="BC133" s="37"/>
      <c r="BD133" s="37"/>
      <c r="BE133" s="37"/>
      <c r="BF133" s="37"/>
      <c r="BG133" s="37"/>
      <c r="BH133" s="43"/>
      <c r="BI133" s="37"/>
      <c r="BJ133" s="37"/>
      <c r="BK133" s="37"/>
      <c r="BL133" s="37"/>
      <c r="BM133" s="37"/>
      <c r="BN133" s="37"/>
      <c r="BO133" s="43"/>
      <c r="BP133" s="37"/>
      <c r="BQ133" s="37"/>
      <c r="BR133" s="37"/>
      <c r="BS133" s="37"/>
      <c r="BT133" s="37"/>
      <c r="BU133" s="37"/>
      <c r="BV133" s="95"/>
      <c r="BW133" s="95"/>
    </row>
    <row r="134" spans="1:75" s="10" customFormat="1" ht="24" customHeight="1" outlineLevel="1">
      <c r="A134" s="134" t="s">
        <v>95</v>
      </c>
      <c r="B134" s="135"/>
      <c r="C134" s="136"/>
      <c r="D134" s="137"/>
      <c r="E134" s="136"/>
      <c r="F134" s="138"/>
      <c r="G134" s="139" t="s">
        <v>112</v>
      </c>
      <c r="I134" s="136"/>
      <c r="J134" s="136"/>
      <c r="K134" s="136"/>
      <c r="L134" s="136"/>
      <c r="M134" s="136"/>
      <c r="N134" s="136"/>
      <c r="O134" s="136"/>
      <c r="P134" s="136"/>
      <c r="Q134" s="136"/>
      <c r="R134" s="314" t="s">
        <v>172</v>
      </c>
      <c r="S134" s="315"/>
      <c r="T134" s="315"/>
      <c r="U134" s="37"/>
      <c r="V134" s="316">
        <v>39538</v>
      </c>
      <c r="W134" s="316"/>
      <c r="X134" s="316"/>
      <c r="Y134" s="316"/>
      <c r="Z134" s="316"/>
      <c r="AA134" s="316"/>
      <c r="AB134" s="316"/>
      <c r="AC134" s="136"/>
      <c r="AD134" s="316">
        <v>39448</v>
      </c>
      <c r="AE134" s="316"/>
      <c r="AF134" s="316"/>
      <c r="AG134" s="316"/>
      <c r="AH134" s="316"/>
      <c r="AI134" s="316"/>
      <c r="AJ134" s="316"/>
      <c r="AL134" s="67" t="s">
        <v>35</v>
      </c>
      <c r="AM134" s="37"/>
      <c r="AN134" s="37"/>
      <c r="AO134" s="37"/>
      <c r="AP134" s="43"/>
      <c r="AQ134" s="37"/>
      <c r="AR134" s="37"/>
      <c r="AS134" s="37"/>
      <c r="AT134" s="37"/>
      <c r="AU134" s="37"/>
      <c r="AV134" s="37"/>
      <c r="AW134" s="37"/>
      <c r="AX134" s="37"/>
      <c r="AY134" s="37"/>
      <c r="AZ134" s="37"/>
      <c r="BA134" s="37"/>
      <c r="BB134" s="39"/>
      <c r="BC134" s="79" t="s">
        <v>424</v>
      </c>
      <c r="BD134" s="39"/>
      <c r="BE134" s="37"/>
      <c r="BF134" s="288" t="str">
        <f>BF9</f>
        <v>Closing</v>
      </c>
      <c r="BG134" s="288"/>
      <c r="BH134" s="288"/>
      <c r="BI134" s="288"/>
      <c r="BJ134" s="288"/>
      <c r="BK134" s="288"/>
      <c r="BL134" s="288"/>
      <c r="BM134" s="37"/>
      <c r="BN134" s="288" t="str">
        <f>BN9</f>
        <v>Opening</v>
      </c>
      <c r="BO134" s="288"/>
      <c r="BP134" s="288"/>
      <c r="BQ134" s="288"/>
      <c r="BR134" s="288"/>
      <c r="BS134" s="288"/>
      <c r="BT134" s="288"/>
      <c r="BU134" s="119"/>
      <c r="BV134" s="95"/>
      <c r="BW134" s="95"/>
    </row>
    <row r="135" spans="1:75" s="10" customFormat="1" ht="15" outlineLevel="1">
      <c r="A135" s="129"/>
      <c r="B135" s="37"/>
      <c r="C135" s="77"/>
      <c r="D135" s="77"/>
      <c r="E135" s="37"/>
      <c r="F135" s="43"/>
      <c r="G135" s="37"/>
      <c r="H135" s="37"/>
      <c r="I135" s="37"/>
      <c r="J135" s="37"/>
      <c r="K135" s="37"/>
      <c r="L135" s="37"/>
      <c r="M135" s="37"/>
      <c r="N135" s="37"/>
      <c r="O135" s="37"/>
      <c r="P135" s="37"/>
      <c r="Q135" s="37"/>
      <c r="R135" s="37"/>
      <c r="S135" s="37"/>
      <c r="T135" s="37"/>
      <c r="U135" s="37"/>
      <c r="V135" s="286"/>
      <c r="W135" s="286"/>
      <c r="X135" s="286"/>
      <c r="Y135" s="286"/>
      <c r="Z135" s="286"/>
      <c r="AA135" s="286"/>
      <c r="AB135" s="286"/>
      <c r="AC135" s="37"/>
      <c r="AD135" s="286"/>
      <c r="AE135" s="286"/>
      <c r="AF135" s="286"/>
      <c r="AG135" s="286"/>
      <c r="AH135" s="286"/>
      <c r="AI135" s="286"/>
      <c r="AJ135" s="286"/>
      <c r="AL135" s="37"/>
      <c r="AM135" s="77"/>
      <c r="AN135" s="77"/>
      <c r="AO135" s="37"/>
      <c r="AP135" s="43"/>
      <c r="AQ135" s="37"/>
      <c r="AR135" s="37"/>
      <c r="AS135" s="37"/>
      <c r="AT135" s="37"/>
      <c r="AU135" s="37"/>
      <c r="AV135" s="37"/>
      <c r="AW135" s="37"/>
      <c r="AX135" s="37"/>
      <c r="AY135" s="37"/>
      <c r="AZ135" s="37"/>
      <c r="BA135" s="37"/>
      <c r="BB135" s="37"/>
      <c r="BC135" s="37"/>
      <c r="BD135" s="37"/>
      <c r="BE135" s="37"/>
      <c r="BF135" s="286"/>
      <c r="BG135" s="286"/>
      <c r="BH135" s="286"/>
      <c r="BI135" s="286"/>
      <c r="BJ135" s="286"/>
      <c r="BK135" s="286"/>
      <c r="BL135" s="286"/>
      <c r="BM135" s="37"/>
      <c r="BN135" s="286"/>
      <c r="BO135" s="286"/>
      <c r="BP135" s="286"/>
      <c r="BQ135" s="286"/>
      <c r="BR135" s="286"/>
      <c r="BS135" s="286"/>
      <c r="BT135" s="286"/>
      <c r="BU135" s="43"/>
      <c r="BV135" s="95"/>
      <c r="BW135" s="95"/>
    </row>
    <row r="136" spans="1:75" s="10" customFormat="1" ht="15" outlineLevel="1">
      <c r="A136" s="130"/>
      <c r="B136" s="117" t="s">
        <v>362</v>
      </c>
      <c r="C136" s="100"/>
      <c r="D136" s="77"/>
      <c r="E136" s="37"/>
      <c r="F136" s="43"/>
      <c r="G136" s="37"/>
      <c r="H136" s="37"/>
      <c r="I136" s="37"/>
      <c r="J136" s="37"/>
      <c r="K136" s="37"/>
      <c r="L136" s="37"/>
      <c r="M136" s="37"/>
      <c r="N136" s="37"/>
      <c r="O136" s="37"/>
      <c r="P136" s="37"/>
      <c r="Q136" s="37"/>
      <c r="R136" s="37"/>
      <c r="S136" s="37"/>
      <c r="T136" s="37"/>
      <c r="U136" s="37"/>
      <c r="V136" s="310">
        <v>0</v>
      </c>
      <c r="W136" s="310"/>
      <c r="X136" s="310"/>
      <c r="Y136" s="310"/>
      <c r="Z136" s="310"/>
      <c r="AA136" s="310"/>
      <c r="AB136" s="310"/>
      <c r="AC136" s="158"/>
      <c r="AD136" s="310">
        <v>0</v>
      </c>
      <c r="AE136" s="310"/>
      <c r="AF136" s="310"/>
      <c r="AG136" s="310"/>
      <c r="AH136" s="310"/>
      <c r="AI136" s="310"/>
      <c r="AJ136" s="310"/>
      <c r="AL136" s="117" t="s">
        <v>36</v>
      </c>
      <c r="AM136" s="100"/>
      <c r="AN136" s="77"/>
      <c r="AO136" s="37"/>
      <c r="AP136" s="43"/>
      <c r="AQ136" s="37"/>
      <c r="AR136" s="37"/>
      <c r="AS136" s="37"/>
      <c r="AT136" s="37"/>
      <c r="AU136" s="37"/>
      <c r="AV136" s="37"/>
      <c r="AW136" s="37"/>
      <c r="AX136" s="37"/>
      <c r="AY136" s="37"/>
      <c r="AZ136" s="37"/>
      <c r="BA136" s="37"/>
      <c r="BB136" s="37"/>
      <c r="BC136" s="37"/>
      <c r="BD136" s="37"/>
      <c r="BE136" s="37"/>
      <c r="BF136" s="286"/>
      <c r="BG136" s="286"/>
      <c r="BH136" s="286"/>
      <c r="BI136" s="286"/>
      <c r="BJ136" s="286"/>
      <c r="BK136" s="286"/>
      <c r="BL136" s="286"/>
      <c r="BM136" s="37"/>
      <c r="BN136" s="286"/>
      <c r="BO136" s="286"/>
      <c r="BP136" s="286"/>
      <c r="BQ136" s="286"/>
      <c r="BR136" s="286"/>
      <c r="BS136" s="286"/>
      <c r="BT136" s="286"/>
      <c r="BU136" s="43"/>
      <c r="BV136" s="95"/>
      <c r="BW136" s="95"/>
    </row>
    <row r="137" spans="1:75" s="10" customFormat="1" ht="15" outlineLevel="1">
      <c r="A137" s="130"/>
      <c r="B137" s="117" t="s">
        <v>363</v>
      </c>
      <c r="C137" s="100"/>
      <c r="D137" s="77"/>
      <c r="E137" s="37"/>
      <c r="F137" s="43"/>
      <c r="G137" s="37"/>
      <c r="H137" s="37"/>
      <c r="I137" s="37"/>
      <c r="J137" s="37"/>
      <c r="K137" s="37"/>
      <c r="L137" s="37"/>
      <c r="M137" s="37"/>
      <c r="N137" s="37"/>
      <c r="O137" s="37"/>
      <c r="P137" s="37"/>
      <c r="Q137" s="37"/>
      <c r="R137" s="37"/>
      <c r="S137" s="37"/>
      <c r="T137" s="37"/>
      <c r="U137" s="37"/>
      <c r="V137" s="310">
        <v>0</v>
      </c>
      <c r="W137" s="310"/>
      <c r="X137" s="310"/>
      <c r="Y137" s="310"/>
      <c r="Z137" s="310"/>
      <c r="AA137" s="310"/>
      <c r="AB137" s="310"/>
      <c r="AC137" s="158"/>
      <c r="AD137" s="310">
        <v>0</v>
      </c>
      <c r="AE137" s="310"/>
      <c r="AF137" s="310"/>
      <c r="AG137" s="310"/>
      <c r="AH137" s="310"/>
      <c r="AI137" s="310"/>
      <c r="AJ137" s="310"/>
      <c r="AL137" s="117" t="s">
        <v>37</v>
      </c>
      <c r="AM137" s="100"/>
      <c r="AN137" s="77"/>
      <c r="AO137" s="37"/>
      <c r="AP137" s="43"/>
      <c r="AQ137" s="37"/>
      <c r="AR137" s="37"/>
      <c r="AS137" s="37"/>
      <c r="AT137" s="37"/>
      <c r="AU137" s="37"/>
      <c r="AV137" s="37"/>
      <c r="AW137" s="37"/>
      <c r="AX137" s="37"/>
      <c r="AY137" s="37"/>
      <c r="AZ137" s="37"/>
      <c r="BA137" s="37"/>
      <c r="BB137" s="37"/>
      <c r="BC137" s="37"/>
      <c r="BD137" s="37"/>
      <c r="BE137" s="37"/>
      <c r="BF137" s="286"/>
      <c r="BG137" s="286"/>
      <c r="BH137" s="286"/>
      <c r="BI137" s="286"/>
      <c r="BJ137" s="286"/>
      <c r="BK137" s="286"/>
      <c r="BL137" s="286"/>
      <c r="BM137" s="37"/>
      <c r="BN137" s="286"/>
      <c r="BO137" s="286"/>
      <c r="BP137" s="286"/>
      <c r="BQ137" s="286"/>
      <c r="BR137" s="286"/>
      <c r="BS137" s="286"/>
      <c r="BT137" s="286"/>
      <c r="BU137" s="43"/>
      <c r="BV137" s="95"/>
      <c r="BW137" s="95"/>
    </row>
    <row r="138" spans="1:75" s="10" customFormat="1" ht="15" outlineLevel="1">
      <c r="A138" s="130"/>
      <c r="B138" s="117" t="s">
        <v>206</v>
      </c>
      <c r="C138" s="100"/>
      <c r="D138" s="77"/>
      <c r="E138" s="37"/>
      <c r="F138" s="43"/>
      <c r="G138" s="37"/>
      <c r="H138" s="37"/>
      <c r="I138" s="37"/>
      <c r="J138" s="37"/>
      <c r="K138" s="37"/>
      <c r="L138" s="37"/>
      <c r="M138" s="37"/>
      <c r="N138" s="37"/>
      <c r="O138" s="37"/>
      <c r="P138" s="37"/>
      <c r="Q138" s="37"/>
      <c r="R138" s="37"/>
      <c r="S138" s="37"/>
      <c r="T138" s="37"/>
      <c r="U138" s="37"/>
      <c r="V138" s="310">
        <v>0</v>
      </c>
      <c r="W138" s="310"/>
      <c r="X138" s="310"/>
      <c r="Y138" s="310"/>
      <c r="Z138" s="310"/>
      <c r="AA138" s="310"/>
      <c r="AB138" s="310"/>
      <c r="AC138" s="158"/>
      <c r="AD138" s="310">
        <v>0</v>
      </c>
      <c r="AE138" s="310"/>
      <c r="AF138" s="310"/>
      <c r="AG138" s="310"/>
      <c r="AH138" s="310"/>
      <c r="AI138" s="310"/>
      <c r="AJ138" s="310"/>
      <c r="AL138" s="117" t="s">
        <v>38</v>
      </c>
      <c r="AM138" s="100"/>
      <c r="AN138" s="77"/>
      <c r="AO138" s="37"/>
      <c r="AP138" s="43"/>
      <c r="AQ138" s="37"/>
      <c r="AR138" s="37"/>
      <c r="AS138" s="37"/>
      <c r="AT138" s="37"/>
      <c r="AU138" s="37"/>
      <c r="AV138" s="37"/>
      <c r="AW138" s="37"/>
      <c r="AX138" s="37"/>
      <c r="AY138" s="37"/>
      <c r="AZ138" s="37"/>
      <c r="BA138" s="37"/>
      <c r="BB138" s="37"/>
      <c r="BC138" s="37"/>
      <c r="BD138" s="37"/>
      <c r="BE138" s="37"/>
      <c r="BF138" s="286"/>
      <c r="BG138" s="286"/>
      <c r="BH138" s="286"/>
      <c r="BI138" s="286"/>
      <c r="BJ138" s="286"/>
      <c r="BK138" s="286"/>
      <c r="BL138" s="286"/>
      <c r="BM138" s="37"/>
      <c r="BN138" s="286"/>
      <c r="BO138" s="286"/>
      <c r="BP138" s="286"/>
      <c r="BQ138" s="286"/>
      <c r="BR138" s="286"/>
      <c r="BS138" s="286"/>
      <c r="BT138" s="286"/>
      <c r="BU138" s="43"/>
      <c r="BV138" s="95"/>
      <c r="BW138" s="95"/>
    </row>
    <row r="139" spans="1:75" s="10" customFormat="1" ht="15" outlineLevel="1">
      <c r="A139" s="130"/>
      <c r="B139" s="117" t="s">
        <v>364</v>
      </c>
      <c r="C139" s="100"/>
      <c r="D139" s="77"/>
      <c r="E139" s="37"/>
      <c r="F139" s="98"/>
      <c r="G139" s="37"/>
      <c r="H139" s="37"/>
      <c r="I139" s="37"/>
      <c r="J139" s="37"/>
      <c r="K139" s="37"/>
      <c r="L139" s="37"/>
      <c r="M139" s="37"/>
      <c r="N139" s="37"/>
      <c r="O139" s="37"/>
      <c r="P139" s="37"/>
      <c r="Q139" s="37"/>
      <c r="R139" s="37"/>
      <c r="S139" s="37"/>
      <c r="T139" s="37"/>
      <c r="U139" s="37"/>
      <c r="V139" s="310">
        <v>0</v>
      </c>
      <c r="W139" s="310"/>
      <c r="X139" s="310"/>
      <c r="Y139" s="310"/>
      <c r="Z139" s="310"/>
      <c r="AA139" s="310"/>
      <c r="AB139" s="310"/>
      <c r="AC139" s="158"/>
      <c r="AD139" s="310">
        <v>0</v>
      </c>
      <c r="AE139" s="310"/>
      <c r="AF139" s="310"/>
      <c r="AG139" s="310"/>
      <c r="AH139" s="310"/>
      <c r="AI139" s="310"/>
      <c r="AJ139" s="310"/>
      <c r="AL139" s="117" t="s">
        <v>39</v>
      </c>
      <c r="AM139" s="100"/>
      <c r="AN139" s="77"/>
      <c r="AO139" s="37"/>
      <c r="AP139" s="98"/>
      <c r="AQ139" s="37"/>
      <c r="AR139" s="37"/>
      <c r="AS139" s="37"/>
      <c r="AT139" s="37"/>
      <c r="AU139" s="37"/>
      <c r="AV139" s="37"/>
      <c r="AW139" s="37"/>
      <c r="AX139" s="37"/>
      <c r="AY139" s="37"/>
      <c r="AZ139" s="37"/>
      <c r="BA139" s="37"/>
      <c r="BB139" s="37"/>
      <c r="BC139" s="37"/>
      <c r="BD139" s="37"/>
      <c r="BE139" s="37"/>
      <c r="BF139" s="286"/>
      <c r="BG139" s="286"/>
      <c r="BH139" s="286"/>
      <c r="BI139" s="286"/>
      <c r="BJ139" s="286"/>
      <c r="BK139" s="286"/>
      <c r="BL139" s="286"/>
      <c r="BM139" s="37"/>
      <c r="BN139" s="286"/>
      <c r="BO139" s="286"/>
      <c r="BP139" s="286"/>
      <c r="BQ139" s="286"/>
      <c r="BR139" s="286"/>
      <c r="BS139" s="286"/>
      <c r="BT139" s="286"/>
      <c r="BU139" s="43"/>
      <c r="BV139" s="95"/>
      <c r="BW139" s="95"/>
    </row>
    <row r="140" spans="1:75" s="10" customFormat="1" ht="15" outlineLevel="1">
      <c r="A140" s="130"/>
      <c r="B140" s="117" t="s">
        <v>365</v>
      </c>
      <c r="C140" s="100"/>
      <c r="D140" s="77"/>
      <c r="E140" s="37"/>
      <c r="F140" s="98"/>
      <c r="G140" s="37"/>
      <c r="H140" s="37"/>
      <c r="I140" s="37"/>
      <c r="J140" s="37"/>
      <c r="K140" s="37"/>
      <c r="L140" s="37"/>
      <c r="M140" s="37"/>
      <c r="N140" s="37"/>
      <c r="O140" s="37"/>
      <c r="P140" s="37"/>
      <c r="Q140" s="37"/>
      <c r="R140" s="37"/>
      <c r="S140" s="37"/>
      <c r="T140" s="37"/>
      <c r="U140" s="37"/>
      <c r="V140" s="310">
        <v>0</v>
      </c>
      <c r="W140" s="310"/>
      <c r="X140" s="310"/>
      <c r="Y140" s="310"/>
      <c r="Z140" s="310"/>
      <c r="AA140" s="310"/>
      <c r="AB140" s="310"/>
      <c r="AC140" s="158"/>
      <c r="AD140" s="310">
        <v>0</v>
      </c>
      <c r="AE140" s="310"/>
      <c r="AF140" s="310"/>
      <c r="AG140" s="310"/>
      <c r="AH140" s="310"/>
      <c r="AI140" s="310"/>
      <c r="AJ140" s="310"/>
      <c r="AL140" s="117" t="s">
        <v>40</v>
      </c>
      <c r="AM140" s="100"/>
      <c r="AN140" s="77"/>
      <c r="AO140" s="37"/>
      <c r="AP140" s="98"/>
      <c r="AQ140" s="37"/>
      <c r="AR140" s="37"/>
      <c r="AS140" s="37"/>
      <c r="AT140" s="37"/>
      <c r="AU140" s="37"/>
      <c r="AV140" s="37"/>
      <c r="AW140" s="37"/>
      <c r="AX140" s="37"/>
      <c r="AY140" s="37"/>
      <c r="AZ140" s="37"/>
      <c r="BA140" s="37"/>
      <c r="BB140" s="37"/>
      <c r="BC140" s="37"/>
      <c r="BD140" s="37"/>
      <c r="BE140" s="37"/>
      <c r="BF140" s="286"/>
      <c r="BG140" s="286"/>
      <c r="BH140" s="286"/>
      <c r="BI140" s="286"/>
      <c r="BJ140" s="286"/>
      <c r="BK140" s="286"/>
      <c r="BL140" s="286"/>
      <c r="BM140" s="37"/>
      <c r="BN140" s="286"/>
      <c r="BO140" s="286"/>
      <c r="BP140" s="286"/>
      <c r="BQ140" s="286"/>
      <c r="BR140" s="286"/>
      <c r="BS140" s="286"/>
      <c r="BT140" s="286"/>
      <c r="BU140" s="43"/>
      <c r="BV140" s="95"/>
      <c r="BW140" s="95"/>
    </row>
    <row r="141" spans="1:75" s="10" customFormat="1" ht="15" outlineLevel="1">
      <c r="A141" s="130"/>
      <c r="B141" s="117" t="s">
        <v>207</v>
      </c>
      <c r="C141" s="100"/>
      <c r="D141" s="77"/>
      <c r="E141" s="37"/>
      <c r="F141" s="98"/>
      <c r="G141" s="37"/>
      <c r="H141" s="37"/>
      <c r="I141" s="37"/>
      <c r="J141" s="37"/>
      <c r="K141" s="37"/>
      <c r="L141" s="37"/>
      <c r="M141" s="37"/>
      <c r="N141" s="37"/>
      <c r="O141" s="37"/>
      <c r="P141" s="37"/>
      <c r="Q141" s="37"/>
      <c r="R141" s="37"/>
      <c r="S141" s="37"/>
      <c r="T141" s="37"/>
      <c r="U141" s="37"/>
      <c r="V141" s="310">
        <v>0</v>
      </c>
      <c r="W141" s="310"/>
      <c r="X141" s="310"/>
      <c r="Y141" s="310"/>
      <c r="Z141" s="310"/>
      <c r="AA141" s="310"/>
      <c r="AB141" s="310"/>
      <c r="AC141" s="158"/>
      <c r="AD141" s="310">
        <v>0</v>
      </c>
      <c r="AE141" s="310"/>
      <c r="AF141" s="310"/>
      <c r="AG141" s="310"/>
      <c r="AH141" s="310"/>
      <c r="AI141" s="310"/>
      <c r="AJ141" s="310"/>
      <c r="AL141" s="117" t="s">
        <v>41</v>
      </c>
      <c r="AM141" s="100"/>
      <c r="AN141" s="77"/>
      <c r="AO141" s="37"/>
      <c r="AP141" s="98"/>
      <c r="AQ141" s="37"/>
      <c r="AR141" s="37"/>
      <c r="AS141" s="37"/>
      <c r="AT141" s="37"/>
      <c r="AU141" s="37"/>
      <c r="AV141" s="37"/>
      <c r="AW141" s="37"/>
      <c r="AX141" s="37"/>
      <c r="AY141" s="37"/>
      <c r="AZ141" s="37"/>
      <c r="BA141" s="37"/>
      <c r="BB141" s="37"/>
      <c r="BC141" s="37"/>
      <c r="BD141" s="37"/>
      <c r="BE141" s="37"/>
      <c r="BF141" s="286"/>
      <c r="BG141" s="286"/>
      <c r="BH141" s="286"/>
      <c r="BI141" s="286"/>
      <c r="BJ141" s="286"/>
      <c r="BK141" s="286"/>
      <c r="BL141" s="286"/>
      <c r="BM141" s="37"/>
      <c r="BN141" s="286"/>
      <c r="BO141" s="286"/>
      <c r="BP141" s="286"/>
      <c r="BQ141" s="286"/>
      <c r="BR141" s="286"/>
      <c r="BS141" s="286"/>
      <c r="BT141" s="286"/>
      <c r="BU141" s="43"/>
      <c r="BV141" s="95"/>
      <c r="BW141" s="95"/>
    </row>
    <row r="142" spans="1:75" s="10" customFormat="1" ht="15" outlineLevel="1">
      <c r="A142" s="123"/>
      <c r="B142" s="37"/>
      <c r="C142" s="77"/>
      <c r="D142" s="77"/>
      <c r="E142" s="37"/>
      <c r="F142" s="98"/>
      <c r="G142" s="37"/>
      <c r="H142" s="37"/>
      <c r="I142" s="37"/>
      <c r="J142" s="37"/>
      <c r="K142" s="37"/>
      <c r="L142" s="37"/>
      <c r="M142" s="37"/>
      <c r="N142" s="37"/>
      <c r="O142" s="37"/>
      <c r="P142" s="37"/>
      <c r="Q142" s="37"/>
      <c r="R142" s="37"/>
      <c r="S142" s="37"/>
      <c r="T142" s="37"/>
      <c r="U142" s="37"/>
      <c r="V142" s="37"/>
      <c r="W142" s="37"/>
      <c r="X142" s="98"/>
      <c r="Y142" s="98"/>
      <c r="Z142" s="98"/>
      <c r="AA142" s="98"/>
      <c r="AB142" s="98"/>
      <c r="AC142" s="98"/>
      <c r="AD142" s="37"/>
      <c r="AE142" s="98"/>
      <c r="AF142" s="98"/>
      <c r="AG142" s="98"/>
      <c r="AH142" s="98"/>
      <c r="AI142" s="98"/>
      <c r="AJ142" s="98"/>
      <c r="AL142" s="37"/>
      <c r="AM142" s="77"/>
      <c r="AN142" s="77"/>
      <c r="AO142" s="37"/>
      <c r="AP142" s="98"/>
      <c r="AQ142" s="37"/>
      <c r="AR142" s="37"/>
      <c r="AS142" s="37"/>
      <c r="AT142" s="37"/>
      <c r="AU142" s="37"/>
      <c r="AV142" s="37"/>
      <c r="AW142" s="37"/>
      <c r="AX142" s="37"/>
      <c r="AY142" s="37"/>
      <c r="AZ142" s="37"/>
      <c r="BA142" s="37"/>
      <c r="BB142" s="37"/>
      <c r="BC142" s="37"/>
      <c r="BD142" s="37"/>
      <c r="BE142" s="37"/>
      <c r="BF142" s="37"/>
      <c r="BG142" s="37"/>
      <c r="BH142" s="98"/>
      <c r="BI142" s="98"/>
      <c r="BJ142" s="98"/>
      <c r="BK142" s="98"/>
      <c r="BL142" s="98"/>
      <c r="BM142" s="98"/>
      <c r="BN142" s="37"/>
      <c r="BO142" s="98"/>
      <c r="BP142" s="98"/>
      <c r="BQ142" s="98"/>
      <c r="BR142" s="98"/>
      <c r="BS142" s="98"/>
      <c r="BT142" s="98"/>
      <c r="BU142" s="98"/>
      <c r="BV142" s="95"/>
      <c r="BW142" s="95"/>
    </row>
    <row r="143" spans="1:75" s="10" customFormat="1" ht="15" outlineLevel="1">
      <c r="A143" s="123"/>
      <c r="B143" s="99"/>
      <c r="C143" s="77"/>
      <c r="D143" s="77"/>
      <c r="E143" s="37"/>
      <c r="F143" s="98"/>
      <c r="G143" s="37"/>
      <c r="H143" s="37"/>
      <c r="I143" s="37"/>
      <c r="J143" s="37"/>
      <c r="K143" s="37"/>
      <c r="L143" s="37"/>
      <c r="M143" s="37"/>
      <c r="N143" s="37"/>
      <c r="O143" s="37"/>
      <c r="P143" s="37"/>
      <c r="Q143" s="37"/>
      <c r="R143" s="37"/>
      <c r="S143" s="37"/>
      <c r="T143" s="37"/>
      <c r="U143" s="37"/>
      <c r="V143" s="37"/>
      <c r="W143" s="37"/>
      <c r="X143" s="98"/>
      <c r="Y143" s="98"/>
      <c r="Z143" s="98"/>
      <c r="AA143" s="98"/>
      <c r="AB143" s="98"/>
      <c r="AC143" s="98"/>
      <c r="AD143" s="37"/>
      <c r="AE143" s="98"/>
      <c r="AF143" s="98"/>
      <c r="AG143" s="98"/>
      <c r="AH143" s="98"/>
      <c r="AI143" s="98"/>
      <c r="AJ143" s="98"/>
      <c r="AL143" s="99" t="s">
        <v>42</v>
      </c>
      <c r="AM143" s="77"/>
      <c r="AN143" s="77"/>
      <c r="AO143" s="37"/>
      <c r="AP143" s="98"/>
      <c r="AQ143" s="37"/>
      <c r="AR143" s="37"/>
      <c r="AS143" s="37"/>
      <c r="AT143" s="37"/>
      <c r="AU143" s="37"/>
      <c r="AV143" s="37"/>
      <c r="AW143" s="37"/>
      <c r="AX143" s="37"/>
      <c r="AY143" s="37"/>
      <c r="AZ143" s="37"/>
      <c r="BA143" s="37"/>
      <c r="BB143" s="37"/>
      <c r="BC143" s="37"/>
      <c r="BD143" s="37"/>
      <c r="BE143" s="37"/>
      <c r="BF143" s="37"/>
      <c r="BG143" s="37"/>
      <c r="BH143" s="98"/>
      <c r="BI143" s="98"/>
      <c r="BJ143" s="98"/>
      <c r="BK143" s="98"/>
      <c r="BL143" s="98"/>
      <c r="BM143" s="98"/>
      <c r="BN143" s="37"/>
      <c r="BO143" s="98"/>
      <c r="BP143" s="98"/>
      <c r="BQ143" s="98"/>
      <c r="BR143" s="98"/>
      <c r="BS143" s="98"/>
      <c r="BT143" s="98"/>
      <c r="BU143" s="98"/>
      <c r="BV143" s="95"/>
      <c r="BW143" s="95"/>
    </row>
    <row r="144" spans="1:75" s="10" customFormat="1" ht="15" outlineLevel="1">
      <c r="A144" s="120"/>
      <c r="B144" s="38"/>
      <c r="C144" s="38"/>
      <c r="D144" s="37"/>
      <c r="E144" s="37"/>
      <c r="F144" s="37"/>
      <c r="G144" s="37"/>
      <c r="H144" s="37"/>
      <c r="I144" s="37"/>
      <c r="J144" s="37"/>
      <c r="K144" s="37"/>
      <c r="L144" s="37"/>
      <c r="M144" s="37"/>
      <c r="N144" s="37"/>
      <c r="O144" s="37"/>
      <c r="P144" s="37"/>
      <c r="Q144" s="37"/>
      <c r="R144" s="37"/>
      <c r="S144" s="37"/>
      <c r="T144" s="37"/>
      <c r="U144" s="37"/>
      <c r="V144" s="37"/>
      <c r="W144" s="37"/>
      <c r="X144" s="37"/>
      <c r="Y144" s="37"/>
      <c r="Z144" s="37"/>
      <c r="AA144" s="37"/>
      <c r="AB144" s="37"/>
      <c r="AC144" s="37"/>
      <c r="AD144" s="37"/>
      <c r="AE144" s="37"/>
      <c r="AF144" s="37"/>
      <c r="AG144" s="37"/>
      <c r="AH144" s="37"/>
      <c r="AI144" s="37"/>
      <c r="AJ144" s="37"/>
      <c r="AL144" s="38"/>
      <c r="AM144" s="38"/>
      <c r="AN144" s="37"/>
      <c r="AO144" s="37"/>
      <c r="AP144" s="37"/>
      <c r="AQ144" s="37"/>
      <c r="AR144" s="37"/>
      <c r="AS144" s="37"/>
      <c r="AT144" s="37"/>
      <c r="AU144" s="37"/>
      <c r="AV144" s="37"/>
      <c r="AW144" s="37"/>
      <c r="AX144" s="37"/>
      <c r="AY144" s="37"/>
      <c r="AZ144" s="37"/>
      <c r="BA144" s="37"/>
      <c r="BB144" s="37"/>
      <c r="BC144" s="37"/>
      <c r="BD144" s="37"/>
      <c r="BE144" s="37"/>
      <c r="BF144" s="37"/>
      <c r="BG144" s="37"/>
      <c r="BH144" s="37"/>
      <c r="BI144" s="37"/>
      <c r="BJ144" s="37"/>
      <c r="BK144" s="37"/>
      <c r="BL144" s="37"/>
      <c r="BM144" s="37"/>
      <c r="BN144" s="37"/>
      <c r="BO144" s="37"/>
      <c r="BP144" s="37"/>
      <c r="BQ144" s="37"/>
      <c r="BR144" s="37"/>
      <c r="BS144" s="37"/>
      <c r="BT144" s="37"/>
      <c r="BU144" s="37"/>
      <c r="BV144" s="95"/>
      <c r="BW144" s="95"/>
    </row>
    <row r="145" spans="1:75" s="10" customFormat="1" ht="15" outlineLevel="1">
      <c r="A145" s="120"/>
      <c r="B145" s="110"/>
      <c r="C145" s="50"/>
      <c r="D145" s="48"/>
      <c r="E145" s="48"/>
      <c r="F145" s="48"/>
      <c r="G145" s="48"/>
      <c r="H145" s="48"/>
      <c r="I145" s="48"/>
      <c r="J145" s="48"/>
      <c r="K145" s="48"/>
      <c r="L145" s="48"/>
      <c r="M145" s="48"/>
      <c r="N145" s="48"/>
      <c r="O145" s="48"/>
      <c r="P145" s="48"/>
      <c r="Q145" s="48"/>
      <c r="R145" s="48"/>
      <c r="S145" s="48"/>
      <c r="T145" s="48"/>
      <c r="U145" s="48"/>
      <c r="V145" s="49"/>
      <c r="W145" s="49"/>
      <c r="X145" s="53" t="s">
        <v>449</v>
      </c>
      <c r="Y145" s="49"/>
      <c r="Z145" s="49"/>
      <c r="AA145" s="49"/>
      <c r="AB145" s="48"/>
      <c r="AC145" s="51"/>
      <c r="AD145" s="48"/>
      <c r="AE145" s="48"/>
      <c r="AF145" s="48"/>
      <c r="AG145" s="48"/>
      <c r="AH145" s="48"/>
      <c r="AI145" s="48"/>
      <c r="AJ145" s="48"/>
      <c r="AL145" s="110"/>
      <c r="AM145" s="50"/>
      <c r="AN145" s="48"/>
      <c r="AO145" s="48"/>
      <c r="AP145" s="48"/>
      <c r="AQ145" s="48"/>
      <c r="AR145" s="48"/>
      <c r="AS145" s="48"/>
      <c r="AT145" s="48"/>
      <c r="AU145" s="48"/>
      <c r="AV145" s="48"/>
      <c r="AW145" s="48"/>
      <c r="AX145" s="48"/>
      <c r="AY145" s="48"/>
      <c r="AZ145" s="48"/>
      <c r="BA145" s="48"/>
      <c r="BB145" s="48"/>
      <c r="BC145" s="48"/>
      <c r="BD145" s="48"/>
      <c r="BE145" s="48"/>
      <c r="BF145" s="49"/>
      <c r="BG145" s="49"/>
      <c r="BH145" s="49"/>
      <c r="BI145" s="49"/>
      <c r="BJ145" s="49"/>
      <c r="BK145" s="49"/>
      <c r="BL145" s="48"/>
      <c r="BM145" s="51" t="e">
        <f>#REF!</f>
        <v>#REF!</v>
      </c>
      <c r="BN145" s="48"/>
      <c r="BO145" s="48"/>
      <c r="BP145" s="48"/>
      <c r="BQ145" s="48"/>
      <c r="BR145" s="48"/>
      <c r="BS145" s="48"/>
      <c r="BT145" s="48"/>
      <c r="BU145" s="48"/>
      <c r="BV145" s="95"/>
      <c r="BW145" s="95"/>
    </row>
    <row r="146" spans="1:75" s="10" customFormat="1" ht="15" outlineLevel="1">
      <c r="A146" s="120"/>
      <c r="B146" s="50"/>
      <c r="C146" s="50"/>
      <c r="D146" s="48"/>
      <c r="E146" s="48"/>
      <c r="F146" s="48"/>
      <c r="G146" s="48"/>
      <c r="H146" s="55" t="s">
        <v>306</v>
      </c>
      <c r="I146" s="48"/>
      <c r="J146" s="48"/>
      <c r="K146" s="48"/>
      <c r="L146" s="48"/>
      <c r="M146" s="48"/>
      <c r="N146" s="48"/>
      <c r="O146" s="48"/>
      <c r="P146" s="48"/>
      <c r="Q146" s="48"/>
      <c r="R146" s="48"/>
      <c r="S146" s="55" t="s">
        <v>305</v>
      </c>
      <c r="T146" s="48"/>
      <c r="U146" s="48"/>
      <c r="V146" s="49"/>
      <c r="W146" s="49"/>
      <c r="X146" s="49"/>
      <c r="Y146" s="49"/>
      <c r="Z146" s="327" t="s">
        <v>68</v>
      </c>
      <c r="AA146" s="327"/>
      <c r="AB146" s="327"/>
      <c r="AC146" s="327"/>
      <c r="AD146" s="327"/>
      <c r="AE146" s="327"/>
      <c r="AF146" s="327"/>
      <c r="AG146" s="327"/>
      <c r="AH146" s="327"/>
      <c r="AI146" s="327"/>
      <c r="AJ146" s="327"/>
      <c r="AK146" s="327"/>
      <c r="AL146" s="327"/>
      <c r="AM146" s="327"/>
      <c r="AN146" s="327"/>
      <c r="AO146" s="327"/>
      <c r="AP146" s="327"/>
      <c r="AQ146" s="327"/>
      <c r="AR146" s="327"/>
      <c r="AS146" s="327"/>
      <c r="AT146" s="327"/>
      <c r="AU146" s="327"/>
      <c r="AV146" s="327"/>
      <c r="AW146" s="327"/>
      <c r="AX146" s="327"/>
      <c r="AY146" s="327"/>
      <c r="AZ146" s="327"/>
      <c r="BA146" s="327"/>
      <c r="BB146" s="327"/>
      <c r="BC146" s="327"/>
      <c r="BD146" s="327"/>
      <c r="BE146" s="327"/>
      <c r="BF146" s="327"/>
      <c r="BG146" s="327"/>
      <c r="BH146" s="327"/>
      <c r="BI146" s="327"/>
      <c r="BJ146" s="327"/>
      <c r="BK146" s="327"/>
      <c r="BL146" s="327"/>
      <c r="BM146" s="327"/>
      <c r="BN146" s="327"/>
      <c r="BO146" s="327"/>
      <c r="BP146" s="327"/>
      <c r="BQ146" s="327"/>
      <c r="BR146" s="327"/>
      <c r="BS146" s="327"/>
      <c r="BT146" s="327"/>
      <c r="BU146" s="327"/>
      <c r="BV146" s="95"/>
      <c r="BW146" s="95"/>
    </row>
    <row r="147" spans="1:75" s="10" customFormat="1" ht="14.25" customHeight="1" outlineLevel="1">
      <c r="A147" s="120"/>
      <c r="B147" s="110"/>
      <c r="C147" s="50"/>
      <c r="D147" s="48"/>
      <c r="E147" s="48"/>
      <c r="F147" s="48"/>
      <c r="G147" s="48"/>
      <c r="H147" s="48"/>
      <c r="I147" s="48"/>
      <c r="J147" s="48"/>
      <c r="K147" s="48"/>
      <c r="L147" s="48"/>
      <c r="M147" s="48"/>
      <c r="N147" s="48"/>
      <c r="O147" s="48"/>
      <c r="P147" s="48"/>
      <c r="Q147" s="48"/>
      <c r="R147" s="48"/>
      <c r="S147" s="48"/>
      <c r="T147" s="48"/>
      <c r="U147" s="48"/>
      <c r="V147" s="49"/>
      <c r="W147" s="49"/>
      <c r="X147" s="49"/>
      <c r="Y147" s="49"/>
      <c r="Z147" s="49"/>
      <c r="AA147" s="49"/>
      <c r="AB147" s="48"/>
      <c r="AC147" s="49"/>
      <c r="AD147" s="48"/>
      <c r="AE147" s="48"/>
      <c r="AF147" s="48"/>
      <c r="AG147" s="48"/>
      <c r="AH147" s="48"/>
      <c r="AI147" s="48"/>
      <c r="AJ147" s="48"/>
      <c r="AL147" s="110"/>
      <c r="AM147" s="50"/>
      <c r="AN147" s="48"/>
      <c r="AO147" s="48"/>
      <c r="AP147" s="48"/>
      <c r="AQ147" s="48"/>
      <c r="AR147" s="48"/>
      <c r="AS147" s="48"/>
      <c r="AT147" s="48"/>
      <c r="AU147" s="48"/>
      <c r="AV147" s="48"/>
      <c r="AW147" s="48"/>
      <c r="AX147" s="48"/>
      <c r="AY147" s="48"/>
      <c r="AZ147" s="48"/>
      <c r="BA147" s="48"/>
      <c r="BB147" s="48"/>
      <c r="BC147" s="48"/>
      <c r="BD147" s="48"/>
      <c r="BE147" s="48"/>
      <c r="BF147" s="49"/>
      <c r="BG147" s="49"/>
      <c r="BH147" s="49"/>
      <c r="BI147" s="49"/>
      <c r="BJ147" s="49"/>
      <c r="BK147" s="49"/>
      <c r="BL147" s="48"/>
      <c r="BM147" s="49"/>
      <c r="BN147" s="48"/>
      <c r="BO147" s="48"/>
      <c r="BP147" s="48"/>
      <c r="BQ147" s="48"/>
      <c r="BR147" s="48"/>
      <c r="BS147" s="48"/>
      <c r="BT147" s="48"/>
      <c r="BU147" s="48"/>
      <c r="BV147" s="95"/>
      <c r="BW147" s="95"/>
    </row>
    <row r="148" spans="1:75" s="10" customFormat="1" ht="14.25" customHeight="1" outlineLevel="1">
      <c r="A148" s="120"/>
      <c r="B148" s="110"/>
      <c r="C148" s="50"/>
      <c r="D148" s="48"/>
      <c r="E148" s="48"/>
      <c r="F148" s="48"/>
      <c r="G148" s="48"/>
      <c r="H148" s="48"/>
      <c r="I148" s="48"/>
      <c r="J148" s="48"/>
      <c r="K148" s="48"/>
      <c r="L148" s="48"/>
      <c r="M148" s="48"/>
      <c r="N148" s="48"/>
      <c r="O148" s="48"/>
      <c r="P148" s="48"/>
      <c r="Q148" s="48"/>
      <c r="R148" s="48"/>
      <c r="S148" s="48"/>
      <c r="T148" s="48"/>
      <c r="U148" s="48"/>
      <c r="V148" s="49"/>
      <c r="W148" s="49"/>
      <c r="X148" s="49"/>
      <c r="Y148" s="49"/>
      <c r="Z148" s="49"/>
      <c r="AA148" s="49"/>
      <c r="AB148" s="48"/>
      <c r="AC148" s="49"/>
      <c r="AD148" s="48"/>
      <c r="AE148" s="48"/>
      <c r="AF148" s="48"/>
      <c r="AG148" s="48"/>
      <c r="AH148" s="48"/>
      <c r="AI148" s="48"/>
      <c r="AJ148" s="48"/>
      <c r="AL148" s="110"/>
      <c r="AM148" s="50"/>
      <c r="AN148" s="48"/>
      <c r="AO148" s="48"/>
      <c r="AP148" s="48"/>
      <c r="AQ148" s="48"/>
      <c r="AR148" s="48"/>
      <c r="AS148" s="48"/>
      <c r="AT148" s="48"/>
      <c r="AU148" s="48"/>
      <c r="AV148" s="48"/>
      <c r="AW148" s="48"/>
      <c r="AX148" s="48"/>
      <c r="AY148" s="48"/>
      <c r="AZ148" s="48"/>
      <c r="BA148" s="48"/>
      <c r="BB148" s="48"/>
      <c r="BC148" s="48"/>
      <c r="BD148" s="48"/>
      <c r="BE148" s="48"/>
      <c r="BF148" s="49"/>
      <c r="BG148" s="49"/>
      <c r="BH148" s="49"/>
      <c r="BI148" s="49"/>
      <c r="BJ148" s="49"/>
      <c r="BK148" s="49"/>
      <c r="BL148" s="48"/>
      <c r="BM148" s="49"/>
      <c r="BN148" s="48"/>
      <c r="BO148" s="48"/>
      <c r="BP148" s="48"/>
      <c r="BQ148" s="48"/>
      <c r="BR148" s="48"/>
      <c r="BS148" s="48"/>
      <c r="BT148" s="48"/>
      <c r="BU148" s="48"/>
      <c r="BV148" s="95"/>
      <c r="BW148" s="95"/>
    </row>
    <row r="149" spans="1:75" s="10" customFormat="1" ht="14.25" customHeight="1" outlineLevel="1">
      <c r="A149" s="120"/>
      <c r="B149" s="110"/>
      <c r="C149" s="50"/>
      <c r="D149" s="48"/>
      <c r="E149" s="48"/>
      <c r="F149" s="48"/>
      <c r="G149" s="48"/>
      <c r="H149" s="48"/>
      <c r="I149" s="48"/>
      <c r="J149" s="48"/>
      <c r="K149" s="48"/>
      <c r="L149" s="48"/>
      <c r="M149" s="48"/>
      <c r="N149" s="48"/>
      <c r="O149" s="48"/>
      <c r="P149" s="48"/>
      <c r="Q149" s="48"/>
      <c r="R149" s="48"/>
      <c r="S149" s="48"/>
      <c r="T149" s="48"/>
      <c r="U149" s="48"/>
      <c r="V149" s="49"/>
      <c r="W149" s="49"/>
      <c r="X149" s="49"/>
      <c r="Y149" s="49"/>
      <c r="Z149" s="49"/>
      <c r="AA149" s="49"/>
      <c r="AB149" s="48"/>
      <c r="AC149" s="49"/>
      <c r="AD149" s="48"/>
      <c r="AE149" s="48"/>
      <c r="AF149" s="48"/>
      <c r="AG149" s="48"/>
      <c r="AH149" s="48"/>
      <c r="AI149" s="48"/>
      <c r="AJ149" s="48"/>
      <c r="AL149" s="110"/>
      <c r="AM149" s="50"/>
      <c r="AN149" s="48"/>
      <c r="AO149" s="48"/>
      <c r="AP149" s="48"/>
      <c r="AQ149" s="48"/>
      <c r="AR149" s="48"/>
      <c r="AS149" s="48"/>
      <c r="AT149" s="48"/>
      <c r="AU149" s="48"/>
      <c r="AV149" s="48"/>
      <c r="AW149" s="48"/>
      <c r="AX149" s="48"/>
      <c r="AY149" s="48"/>
      <c r="AZ149" s="48"/>
      <c r="BA149" s="48"/>
      <c r="BB149" s="48"/>
      <c r="BC149" s="48"/>
      <c r="BD149" s="48"/>
      <c r="BE149" s="48"/>
      <c r="BF149" s="49"/>
      <c r="BG149" s="49"/>
      <c r="BH149" s="49"/>
      <c r="BI149" s="49"/>
      <c r="BJ149" s="49"/>
      <c r="BK149" s="49"/>
      <c r="BL149" s="48"/>
      <c r="BM149" s="49"/>
      <c r="BN149" s="48"/>
      <c r="BO149" s="48"/>
      <c r="BP149" s="48"/>
      <c r="BQ149" s="48"/>
      <c r="BR149" s="48"/>
      <c r="BS149" s="48"/>
      <c r="BT149" s="48"/>
      <c r="BU149" s="48"/>
      <c r="BV149" s="95"/>
      <c r="BW149" s="95"/>
    </row>
    <row r="150" spans="1:75" s="10" customFormat="1" ht="14.25" customHeight="1" outlineLevel="1">
      <c r="A150" s="120"/>
      <c r="B150" s="110"/>
      <c r="C150" s="50"/>
      <c r="D150" s="48"/>
      <c r="E150" s="48"/>
      <c r="F150" s="48"/>
      <c r="G150" s="48"/>
      <c r="H150" s="48"/>
      <c r="I150" s="48"/>
      <c r="J150" s="48"/>
      <c r="K150" s="48"/>
      <c r="L150" s="48"/>
      <c r="M150" s="48"/>
      <c r="N150" s="48"/>
      <c r="O150" s="48"/>
      <c r="P150" s="48"/>
      <c r="Q150" s="48"/>
      <c r="R150" s="48"/>
      <c r="S150" s="48"/>
      <c r="T150" s="48"/>
      <c r="U150" s="48"/>
      <c r="V150" s="49"/>
      <c r="W150" s="49"/>
      <c r="X150" s="49"/>
      <c r="Y150" s="49"/>
      <c r="Z150" s="49"/>
      <c r="AA150" s="49"/>
      <c r="AB150" s="48"/>
      <c r="AC150" s="49"/>
      <c r="AD150" s="48"/>
      <c r="AE150" s="48"/>
      <c r="AF150" s="48"/>
      <c r="AG150" s="48"/>
      <c r="AH150" s="48"/>
      <c r="AI150" s="48"/>
      <c r="AJ150" s="48"/>
      <c r="AL150" s="110"/>
      <c r="AM150" s="50"/>
      <c r="AN150" s="48"/>
      <c r="AO150" s="48"/>
      <c r="AP150" s="48"/>
      <c r="AQ150" s="48"/>
      <c r="AR150" s="48"/>
      <c r="AS150" s="48"/>
      <c r="AT150" s="48"/>
      <c r="AU150" s="48"/>
      <c r="AV150" s="48"/>
      <c r="AW150" s="48"/>
      <c r="AX150" s="48"/>
      <c r="AY150" s="48"/>
      <c r="AZ150" s="48"/>
      <c r="BA150" s="48"/>
      <c r="BB150" s="48"/>
      <c r="BC150" s="48"/>
      <c r="BD150" s="48"/>
      <c r="BE150" s="48"/>
      <c r="BF150" s="49"/>
      <c r="BG150" s="49"/>
      <c r="BH150" s="49"/>
      <c r="BI150" s="49"/>
      <c r="BJ150" s="49"/>
      <c r="BK150" s="49"/>
      <c r="BL150" s="48"/>
      <c r="BM150" s="49"/>
      <c r="BN150" s="48"/>
      <c r="BO150" s="48"/>
      <c r="BP150" s="48"/>
      <c r="BQ150" s="48"/>
      <c r="BR150" s="48"/>
      <c r="BS150" s="48"/>
      <c r="BT150" s="48"/>
      <c r="BU150" s="48"/>
      <c r="BV150" s="95"/>
      <c r="BW150" s="95"/>
    </row>
    <row r="151" spans="1:75" s="10" customFormat="1" ht="14.25" customHeight="1" outlineLevel="1">
      <c r="A151" s="120"/>
      <c r="B151" s="110"/>
      <c r="C151" s="50"/>
      <c r="D151" s="48"/>
      <c r="E151" s="48"/>
      <c r="F151" s="48"/>
      <c r="G151" s="48"/>
      <c r="H151" s="48"/>
      <c r="I151" s="48"/>
      <c r="J151" s="48"/>
      <c r="K151" s="48"/>
      <c r="L151" s="48"/>
      <c r="M151" s="48"/>
      <c r="N151" s="48"/>
      <c r="O151" s="48"/>
      <c r="P151" s="48"/>
      <c r="Q151" s="48"/>
      <c r="R151" s="48"/>
      <c r="S151" s="48"/>
      <c r="T151" s="48"/>
      <c r="U151" s="48"/>
      <c r="V151" s="49"/>
      <c r="W151" s="49"/>
      <c r="X151" s="49"/>
      <c r="Y151" s="49"/>
      <c r="Z151" s="49"/>
      <c r="AA151" s="49"/>
      <c r="AB151" s="48"/>
      <c r="AC151" s="49"/>
      <c r="AD151" s="48"/>
      <c r="AE151" s="48"/>
      <c r="AF151" s="48"/>
      <c r="AG151" s="48"/>
      <c r="AH151" s="48"/>
      <c r="AI151" s="48"/>
      <c r="AJ151" s="48"/>
      <c r="AL151" s="110"/>
      <c r="AM151" s="50"/>
      <c r="AN151" s="48"/>
      <c r="AO151" s="48"/>
      <c r="AP151" s="48"/>
      <c r="AQ151" s="48"/>
      <c r="AR151" s="48"/>
      <c r="AS151" s="48"/>
      <c r="AT151" s="48"/>
      <c r="AU151" s="48"/>
      <c r="AV151" s="48"/>
      <c r="AW151" s="48"/>
      <c r="AX151" s="48"/>
      <c r="AY151" s="48"/>
      <c r="AZ151" s="48"/>
      <c r="BA151" s="48"/>
      <c r="BB151" s="48"/>
      <c r="BC151" s="48"/>
      <c r="BD151" s="48"/>
      <c r="BE151" s="48"/>
      <c r="BF151" s="49"/>
      <c r="BG151" s="49"/>
      <c r="BH151" s="49"/>
      <c r="BI151" s="49"/>
      <c r="BJ151" s="49"/>
      <c r="BK151" s="49"/>
      <c r="BL151" s="48"/>
      <c r="BM151" s="49"/>
      <c r="BN151" s="48"/>
      <c r="BO151" s="48"/>
      <c r="BP151" s="48"/>
      <c r="BQ151" s="48"/>
      <c r="BR151" s="48"/>
      <c r="BS151" s="48"/>
      <c r="BT151" s="48"/>
      <c r="BU151" s="48"/>
      <c r="BV151" s="95"/>
      <c r="BW151" s="95"/>
    </row>
    <row r="152" spans="1:75" s="10" customFormat="1" ht="14.25" customHeight="1" outlineLevel="1">
      <c r="A152" s="120"/>
      <c r="B152" s="110"/>
      <c r="C152" s="50"/>
      <c r="D152" s="325" t="s">
        <v>438</v>
      </c>
      <c r="E152" s="325"/>
      <c r="F152" s="325"/>
      <c r="G152" s="325"/>
      <c r="H152" s="325"/>
      <c r="I152" s="325"/>
      <c r="J152" s="325"/>
      <c r="K152" s="325"/>
      <c r="L152" s="48"/>
      <c r="M152" s="48"/>
      <c r="N152" s="48"/>
      <c r="O152" s="325" t="s">
        <v>439</v>
      </c>
      <c r="P152" s="325"/>
      <c r="Q152" s="325"/>
      <c r="R152" s="325"/>
      <c r="S152" s="325"/>
      <c r="T152" s="325"/>
      <c r="U152" s="325"/>
      <c r="V152" s="325"/>
      <c r="W152" s="325"/>
      <c r="X152" s="49"/>
      <c r="Y152" s="49"/>
      <c r="Z152" s="49"/>
      <c r="AA152" s="326" t="s">
        <v>440</v>
      </c>
      <c r="AB152" s="326"/>
      <c r="AC152" s="326"/>
      <c r="AD152" s="326"/>
      <c r="AE152" s="326"/>
      <c r="AF152" s="326"/>
      <c r="AG152" s="326"/>
      <c r="AH152" s="326"/>
      <c r="AI152" s="326"/>
      <c r="AJ152" s="326"/>
      <c r="AL152" s="110"/>
      <c r="AM152" s="50"/>
      <c r="AN152" s="48"/>
      <c r="AO152" s="48"/>
      <c r="AP152" s="48"/>
      <c r="AQ152" s="48"/>
      <c r="AR152" s="48"/>
      <c r="AS152" s="48"/>
      <c r="AT152" s="48"/>
      <c r="AU152" s="48"/>
      <c r="AV152" s="48"/>
      <c r="AW152" s="48"/>
      <c r="AX152" s="48"/>
      <c r="AY152" s="48"/>
      <c r="AZ152" s="48"/>
      <c r="BA152" s="48"/>
      <c r="BB152" s="48"/>
      <c r="BC152" s="48"/>
      <c r="BD152" s="48"/>
      <c r="BE152" s="48"/>
      <c r="BF152" s="49"/>
      <c r="BG152" s="49"/>
      <c r="BH152" s="49"/>
      <c r="BI152" s="49"/>
      <c r="BJ152" s="49"/>
      <c r="BK152" s="49"/>
      <c r="BL152" s="48"/>
      <c r="BM152" s="49"/>
      <c r="BN152" s="48"/>
      <c r="BO152" s="48"/>
      <c r="BP152" s="48"/>
      <c r="BQ152" s="48"/>
      <c r="BR152" s="48"/>
      <c r="BS152" s="48"/>
      <c r="BT152" s="48"/>
      <c r="BU152" s="48"/>
      <c r="BV152" s="95"/>
      <c r="BW152" s="95"/>
    </row>
    <row r="153" spans="1:75" s="10" customFormat="1" ht="15" outlineLevel="1">
      <c r="A153" s="120"/>
      <c r="B153" s="50"/>
      <c r="C153" s="50"/>
      <c r="D153" s="121"/>
      <c r="E153" s="121"/>
      <c r="F153" s="121"/>
      <c r="G153" s="121"/>
      <c r="H153" s="55"/>
      <c r="I153" s="121"/>
      <c r="J153" s="121"/>
      <c r="K153" s="121"/>
      <c r="L153" s="121"/>
      <c r="M153" s="121"/>
      <c r="N153" s="121"/>
      <c r="O153" s="121"/>
      <c r="P153" s="121"/>
      <c r="Q153" s="121"/>
      <c r="R153" s="121"/>
      <c r="S153" s="55"/>
      <c r="T153" s="121"/>
      <c r="U153" s="121"/>
      <c r="V153" s="56"/>
      <c r="W153" s="56"/>
      <c r="X153" s="56"/>
      <c r="Y153" s="56"/>
      <c r="Z153" s="56"/>
      <c r="AA153" s="56"/>
      <c r="AB153" s="121"/>
      <c r="AC153" s="54"/>
      <c r="AD153" s="121"/>
      <c r="AE153" s="121"/>
      <c r="AF153" s="48"/>
      <c r="AG153" s="48"/>
      <c r="AH153" s="48"/>
      <c r="AI153" s="48"/>
      <c r="AJ153" s="48"/>
      <c r="AL153" s="110"/>
      <c r="AM153" s="50"/>
      <c r="AN153" s="48"/>
      <c r="AO153" s="48"/>
      <c r="AP153" s="48"/>
      <c r="AQ153" s="48"/>
      <c r="AR153" s="52" t="e">
        <f>#REF!</f>
        <v>#REF!</v>
      </c>
      <c r="AS153" s="48"/>
      <c r="AT153" s="48"/>
      <c r="AU153" s="48"/>
      <c r="AV153" s="48"/>
      <c r="AW153" s="48"/>
      <c r="AX153" s="48"/>
      <c r="AY153" s="48"/>
      <c r="AZ153" s="48"/>
      <c r="BA153" s="48"/>
      <c r="BB153" s="48"/>
      <c r="BC153" s="52" t="e">
        <f>#REF!</f>
        <v>#REF!</v>
      </c>
      <c r="BD153" s="48"/>
      <c r="BE153" s="48"/>
      <c r="BF153" s="49"/>
      <c r="BG153" s="49"/>
      <c r="BH153" s="49"/>
      <c r="BI153" s="49"/>
      <c r="BJ153" s="49"/>
      <c r="BK153" s="49"/>
      <c r="BL153" s="48"/>
      <c r="BM153" s="51" t="e">
        <f>#REF!</f>
        <v>#REF!</v>
      </c>
      <c r="BN153" s="48"/>
      <c r="BO153" s="48"/>
      <c r="BP153" s="48"/>
      <c r="BQ153" s="48"/>
      <c r="BR153" s="48"/>
      <c r="BS153" s="48"/>
      <c r="BT153" s="48"/>
      <c r="BU153" s="48"/>
      <c r="BV153" s="95"/>
      <c r="BW153" s="95"/>
    </row>
    <row r="154" spans="1:75" s="10" customFormat="1" ht="15">
      <c r="A154" s="120"/>
      <c r="B154" s="50"/>
      <c r="C154" s="50"/>
      <c r="D154" s="48"/>
      <c r="E154" s="48"/>
      <c r="F154" s="48"/>
      <c r="G154" s="48"/>
      <c r="H154" s="52"/>
      <c r="I154" s="48"/>
      <c r="J154" s="48"/>
      <c r="K154" s="48"/>
      <c r="L154" s="48"/>
      <c r="M154" s="48"/>
      <c r="N154" s="48"/>
      <c r="O154" s="48"/>
      <c r="P154" s="48"/>
      <c r="Q154" s="48"/>
      <c r="R154" s="48"/>
      <c r="S154" s="52"/>
      <c r="T154" s="48"/>
      <c r="U154" s="48"/>
      <c r="V154" s="49"/>
      <c r="W154" s="49"/>
      <c r="X154" s="49"/>
      <c r="Y154" s="49"/>
      <c r="Z154" s="49"/>
      <c r="AA154" s="49"/>
      <c r="AB154" s="48"/>
      <c r="AC154" s="51"/>
      <c r="AD154" s="48"/>
      <c r="AE154" s="48"/>
      <c r="AF154" s="48"/>
      <c r="AG154" s="48"/>
      <c r="AH154" s="48"/>
      <c r="AI154" s="48"/>
      <c r="AJ154" s="48"/>
      <c r="AL154" s="50"/>
      <c r="AM154" s="50"/>
      <c r="AN154" s="48"/>
      <c r="AO154" s="48"/>
      <c r="AP154" s="48"/>
      <c r="AQ154" s="48"/>
      <c r="AR154" s="52"/>
      <c r="AS154" s="48"/>
      <c r="AT154" s="48"/>
      <c r="AU154" s="48"/>
      <c r="AV154" s="48"/>
      <c r="AW154" s="48"/>
      <c r="AX154" s="48"/>
      <c r="AY154" s="48"/>
      <c r="AZ154" s="48"/>
      <c r="BA154" s="48"/>
      <c r="BB154" s="48"/>
      <c r="BC154" s="52"/>
      <c r="BD154" s="48"/>
      <c r="BE154" s="48"/>
      <c r="BF154" s="49"/>
      <c r="BG154" s="49"/>
      <c r="BH154" s="49"/>
      <c r="BI154" s="49"/>
      <c r="BJ154" s="49"/>
      <c r="BK154" s="49"/>
      <c r="BL154" s="48"/>
      <c r="BM154" s="51"/>
      <c r="BN154" s="48"/>
      <c r="BO154" s="48"/>
      <c r="BP154" s="48"/>
      <c r="BQ154" s="48"/>
      <c r="BR154" s="48"/>
      <c r="BS154" s="48"/>
      <c r="BT154" s="48"/>
      <c r="BU154" s="48"/>
      <c r="BV154" s="95"/>
      <c r="BW154" s="95"/>
    </row>
    <row r="155" spans="1:75" s="10" customFormat="1" ht="15">
      <c r="A155" s="120"/>
      <c r="B155" s="50"/>
      <c r="C155" s="50"/>
      <c r="D155" s="48"/>
      <c r="E155" s="48"/>
      <c r="F155" s="48"/>
      <c r="G155" s="48"/>
      <c r="H155" s="52"/>
      <c r="I155" s="48"/>
      <c r="J155" s="48"/>
      <c r="K155" s="48"/>
      <c r="L155" s="48"/>
      <c r="M155" s="48"/>
      <c r="N155" s="48"/>
      <c r="O155" s="48"/>
      <c r="P155" s="48"/>
      <c r="Q155" s="48"/>
      <c r="R155" s="48"/>
      <c r="S155" s="52"/>
      <c r="T155" s="48"/>
      <c r="U155" s="48"/>
      <c r="V155" s="49"/>
      <c r="W155" s="49"/>
      <c r="X155" s="49"/>
      <c r="Y155" s="49"/>
      <c r="Z155" s="49"/>
      <c r="AA155" s="49"/>
      <c r="AB155" s="48"/>
      <c r="AC155" s="51"/>
      <c r="AD155" s="48"/>
      <c r="AE155" s="48"/>
      <c r="AF155" s="48"/>
      <c r="AG155" s="48"/>
      <c r="AH155" s="48"/>
      <c r="AI155" s="48"/>
      <c r="AJ155" s="48"/>
      <c r="AL155" s="50"/>
      <c r="AM155" s="50"/>
      <c r="AN155" s="48"/>
      <c r="AO155" s="48"/>
      <c r="AP155" s="48"/>
      <c r="AQ155" s="48"/>
      <c r="AR155" s="52"/>
      <c r="AS155" s="48"/>
      <c r="AT155" s="48"/>
      <c r="AU155" s="48"/>
      <c r="AV155" s="48"/>
      <c r="AW155" s="48"/>
      <c r="AX155" s="48"/>
      <c r="AY155" s="48"/>
      <c r="AZ155" s="48"/>
      <c r="BA155" s="48"/>
      <c r="BB155" s="48"/>
      <c r="BC155" s="52"/>
      <c r="BD155" s="48"/>
      <c r="BE155" s="48"/>
      <c r="BF155" s="49"/>
      <c r="BG155" s="49"/>
      <c r="BH155" s="49"/>
      <c r="BI155" s="49"/>
      <c r="BJ155" s="49"/>
      <c r="BK155" s="49"/>
      <c r="BL155" s="48"/>
      <c r="BM155" s="51"/>
      <c r="BN155" s="48"/>
      <c r="BO155" s="48"/>
      <c r="BP155" s="48"/>
      <c r="BQ155" s="48"/>
      <c r="BR155" s="48"/>
      <c r="BS155" s="48"/>
      <c r="BT155" s="48"/>
      <c r="BU155" s="48"/>
      <c r="BV155" s="95"/>
      <c r="BW155" s="95"/>
    </row>
    <row r="156" spans="1:39" ht="15">
      <c r="A156" s="124"/>
      <c r="B156" s="94"/>
      <c r="C156" s="94"/>
      <c r="AL156" s="94"/>
      <c r="AM156" s="94"/>
    </row>
    <row r="157" spans="1:39" ht="15">
      <c r="A157" s="124"/>
      <c r="B157" s="94"/>
      <c r="C157" s="94"/>
      <c r="AL157" s="94"/>
      <c r="AM157" s="94"/>
    </row>
    <row r="158" spans="2:39" ht="15">
      <c r="B158" s="94"/>
      <c r="C158" s="94"/>
      <c r="AL158" s="94"/>
      <c r="AM158" s="94"/>
    </row>
    <row r="159" spans="2:39" ht="15">
      <c r="B159" s="94"/>
      <c r="C159" s="94"/>
      <c r="AL159" s="94"/>
      <c r="AM159" s="94"/>
    </row>
    <row r="160" spans="2:39" ht="15">
      <c r="B160" s="94"/>
      <c r="C160" s="94"/>
      <c r="AL160" s="94"/>
      <c r="AM160" s="94"/>
    </row>
    <row r="161" spans="2:39" ht="15">
      <c r="B161" s="94"/>
      <c r="C161" s="94"/>
      <c r="AL161" s="94"/>
      <c r="AM161" s="94"/>
    </row>
    <row r="162" spans="2:39" ht="15">
      <c r="B162" s="94"/>
      <c r="C162" s="94"/>
      <c r="AL162" s="94"/>
      <c r="AM162" s="94"/>
    </row>
    <row r="163" spans="2:39" ht="15">
      <c r="B163" s="94"/>
      <c r="C163" s="94"/>
      <c r="AL163" s="94"/>
      <c r="AM163" s="94"/>
    </row>
    <row r="164" spans="2:39" ht="15">
      <c r="B164" s="94"/>
      <c r="C164" s="94"/>
      <c r="AL164" s="94"/>
      <c r="AM164" s="94"/>
    </row>
    <row r="165" spans="2:39" ht="15">
      <c r="B165" s="94"/>
      <c r="C165" s="94"/>
      <c r="AL165" s="94"/>
      <c r="AM165" s="94"/>
    </row>
    <row r="166" spans="2:39" ht="15">
      <c r="B166" s="94"/>
      <c r="C166" s="94"/>
      <c r="AL166" s="94"/>
      <c r="AM166" s="94"/>
    </row>
    <row r="167" spans="2:39" ht="15">
      <c r="B167" s="94"/>
      <c r="C167" s="94"/>
      <c r="AL167" s="94"/>
      <c r="AM167" s="94"/>
    </row>
    <row r="168" spans="2:39" ht="15">
      <c r="B168" s="94"/>
      <c r="C168" s="94"/>
      <c r="AL168" s="94"/>
      <c r="AM168" s="94"/>
    </row>
    <row r="169" spans="2:39" ht="15">
      <c r="B169" s="94"/>
      <c r="C169" s="94"/>
      <c r="AL169" s="94"/>
      <c r="AM169" s="94"/>
    </row>
    <row r="170" spans="2:39" ht="15">
      <c r="B170" s="94"/>
      <c r="C170" s="94"/>
      <c r="AL170" s="94"/>
      <c r="AM170" s="94"/>
    </row>
    <row r="171" spans="2:39" ht="15">
      <c r="B171" s="94"/>
      <c r="C171" s="94"/>
      <c r="AL171" s="94"/>
      <c r="AM171" s="94"/>
    </row>
    <row r="172" spans="2:39" ht="15">
      <c r="B172" s="94"/>
      <c r="C172" s="94"/>
      <c r="AL172" s="94"/>
      <c r="AM172" s="94"/>
    </row>
    <row r="173" spans="2:39" ht="15">
      <c r="B173" s="94"/>
      <c r="C173" s="94"/>
      <c r="AL173" s="94"/>
      <c r="AM173" s="94"/>
    </row>
    <row r="174" spans="2:39" ht="15">
      <c r="B174" s="94"/>
      <c r="C174" s="94"/>
      <c r="AL174" s="94"/>
      <c r="AM174" s="94"/>
    </row>
    <row r="175" spans="2:39" ht="15">
      <c r="B175" s="94"/>
      <c r="C175" s="94"/>
      <c r="AL175" s="94"/>
      <c r="AM175" s="94"/>
    </row>
    <row r="176" spans="2:39" ht="15">
      <c r="B176" s="94"/>
      <c r="C176" s="94"/>
      <c r="AL176" s="94"/>
      <c r="AM176" s="94"/>
    </row>
    <row r="177" spans="2:39" ht="15">
      <c r="B177" s="94"/>
      <c r="C177" s="94"/>
      <c r="AL177" s="94"/>
      <c r="AM177" s="94"/>
    </row>
    <row r="178" spans="2:39" ht="15">
      <c r="B178" s="94"/>
      <c r="C178" s="94"/>
      <c r="AL178" s="94"/>
      <c r="AM178" s="94"/>
    </row>
    <row r="179" spans="2:39" ht="15">
      <c r="B179" s="94"/>
      <c r="C179" s="94"/>
      <c r="AL179" s="94"/>
      <c r="AM179" s="94"/>
    </row>
    <row r="180" spans="2:39" ht="15">
      <c r="B180" s="94"/>
      <c r="C180" s="94"/>
      <c r="AL180" s="94"/>
      <c r="AM180" s="94"/>
    </row>
    <row r="181" spans="2:3" ht="15">
      <c r="B181" s="94"/>
      <c r="C181" s="94"/>
    </row>
  </sheetData>
  <mergeCells count="693">
    <mergeCell ref="W2:AJ2"/>
    <mergeCell ref="D152:K152"/>
    <mergeCell ref="O152:W152"/>
    <mergeCell ref="AA152:AJ152"/>
    <mergeCell ref="Z146:BU146"/>
    <mergeCell ref="R37:T37"/>
    <mergeCell ref="R134:T134"/>
    <mergeCell ref="AD55:AJ55"/>
    <mergeCell ref="AD60:AJ60"/>
    <mergeCell ref="AD56:AJ56"/>
    <mergeCell ref="AD57:AJ57"/>
    <mergeCell ref="AD58:AJ58"/>
    <mergeCell ref="AD59:AJ59"/>
    <mergeCell ref="V58:AB58"/>
    <mergeCell ref="V57:AB57"/>
    <mergeCell ref="V77:AB77"/>
    <mergeCell ref="V73:AB73"/>
    <mergeCell ref="V74:AB74"/>
    <mergeCell ref="V75:AB75"/>
    <mergeCell ref="AD85:AJ85"/>
    <mergeCell ref="V139:AB139"/>
    <mergeCell ref="AD116:AJ116"/>
    <mergeCell ref="V137:AB137"/>
    <mergeCell ref="V138:AB138"/>
    <mergeCell ref="V85:AB85"/>
    <mergeCell ref="AD138:AJ138"/>
    <mergeCell ref="V130:AB130"/>
    <mergeCell ref="AD130:AJ130"/>
    <mergeCell ref="V135:AB135"/>
    <mergeCell ref="V37:AB37"/>
    <mergeCell ref="AD37:AJ37"/>
    <mergeCell ref="V99:AB99"/>
    <mergeCell ref="AD99:AJ99"/>
    <mergeCell ref="AD51:AJ51"/>
    <mergeCell ref="V56:AB56"/>
    <mergeCell ref="AD41:AJ41"/>
    <mergeCell ref="AD42:AJ42"/>
    <mergeCell ref="AD45:AJ45"/>
    <mergeCell ref="AD44:AJ44"/>
    <mergeCell ref="BF140:BL140"/>
    <mergeCell ref="BN140:BT140"/>
    <mergeCell ref="BF141:BL141"/>
    <mergeCell ref="BN141:BT141"/>
    <mergeCell ref="BF138:BL138"/>
    <mergeCell ref="BN138:BT138"/>
    <mergeCell ref="BF139:BL139"/>
    <mergeCell ref="BN139:BT139"/>
    <mergeCell ref="BF136:BL136"/>
    <mergeCell ref="BN136:BT136"/>
    <mergeCell ref="BF137:BL137"/>
    <mergeCell ref="BN137:BT137"/>
    <mergeCell ref="BF134:BL134"/>
    <mergeCell ref="BN134:BT134"/>
    <mergeCell ref="BF135:BL135"/>
    <mergeCell ref="BN135:BT135"/>
    <mergeCell ref="BB129:BD129"/>
    <mergeCell ref="BF129:BL129"/>
    <mergeCell ref="BN129:BT129"/>
    <mergeCell ref="BB130:BD130"/>
    <mergeCell ref="BF130:BL130"/>
    <mergeCell ref="BN130:BT130"/>
    <mergeCell ref="BB127:BD127"/>
    <mergeCell ref="BF127:BL127"/>
    <mergeCell ref="BN127:BT127"/>
    <mergeCell ref="BB128:BD128"/>
    <mergeCell ref="BF128:BL128"/>
    <mergeCell ref="BN128:BT128"/>
    <mergeCell ref="BB125:BD125"/>
    <mergeCell ref="BF125:BL125"/>
    <mergeCell ref="BN125:BT125"/>
    <mergeCell ref="BB126:BD126"/>
    <mergeCell ref="BF126:BL126"/>
    <mergeCell ref="BN126:BT126"/>
    <mergeCell ref="BB122:BD122"/>
    <mergeCell ref="BF122:BL122"/>
    <mergeCell ref="BN122:BT122"/>
    <mergeCell ref="BB124:BD124"/>
    <mergeCell ref="BF124:BL124"/>
    <mergeCell ref="BN124:BT124"/>
    <mergeCell ref="BB120:BD120"/>
    <mergeCell ref="BF120:BL120"/>
    <mergeCell ref="BN120:BT120"/>
    <mergeCell ref="BB121:BD121"/>
    <mergeCell ref="BF121:BL121"/>
    <mergeCell ref="BN121:BT121"/>
    <mergeCell ref="BB118:BD118"/>
    <mergeCell ref="BF118:BL118"/>
    <mergeCell ref="BN118:BT118"/>
    <mergeCell ref="BB119:BD119"/>
    <mergeCell ref="BF119:BL119"/>
    <mergeCell ref="BN119:BT119"/>
    <mergeCell ref="BB115:BD115"/>
    <mergeCell ref="BF115:BL115"/>
    <mergeCell ref="BN115:BT115"/>
    <mergeCell ref="BB117:BD117"/>
    <mergeCell ref="BF117:BL117"/>
    <mergeCell ref="BN117:BT117"/>
    <mergeCell ref="BB113:BD113"/>
    <mergeCell ref="BF113:BL113"/>
    <mergeCell ref="BN113:BT113"/>
    <mergeCell ref="BB114:BD114"/>
    <mergeCell ref="BF114:BL114"/>
    <mergeCell ref="BN114:BT114"/>
    <mergeCell ref="BB111:BD111"/>
    <mergeCell ref="BF111:BL111"/>
    <mergeCell ref="BN111:BT111"/>
    <mergeCell ref="BB112:BD112"/>
    <mergeCell ref="BF112:BL112"/>
    <mergeCell ref="BN112:BT112"/>
    <mergeCell ref="BB109:BD109"/>
    <mergeCell ref="BF109:BL109"/>
    <mergeCell ref="BN109:BT109"/>
    <mergeCell ref="BB110:BD110"/>
    <mergeCell ref="BF110:BL110"/>
    <mergeCell ref="BN110:BT110"/>
    <mergeCell ref="BB105:BD105"/>
    <mergeCell ref="BF105:BL105"/>
    <mergeCell ref="BN105:BT105"/>
    <mergeCell ref="BB106:BD106"/>
    <mergeCell ref="BF106:BL106"/>
    <mergeCell ref="BN106:BT106"/>
    <mergeCell ref="BB103:BD103"/>
    <mergeCell ref="BF103:BL103"/>
    <mergeCell ref="BN103:BT103"/>
    <mergeCell ref="BB104:BD104"/>
    <mergeCell ref="BF104:BL104"/>
    <mergeCell ref="BN104:BT104"/>
    <mergeCell ref="BB101:BD101"/>
    <mergeCell ref="BF101:BL101"/>
    <mergeCell ref="BN101:BT101"/>
    <mergeCell ref="BB102:BD102"/>
    <mergeCell ref="BF102:BL102"/>
    <mergeCell ref="BN102:BT102"/>
    <mergeCell ref="BB98:BD98"/>
    <mergeCell ref="BF98:BL98"/>
    <mergeCell ref="BN98:BT98"/>
    <mergeCell ref="BB100:BD100"/>
    <mergeCell ref="BF100:BL100"/>
    <mergeCell ref="BN100:BT100"/>
    <mergeCell ref="BB95:BD95"/>
    <mergeCell ref="BF95:BL95"/>
    <mergeCell ref="BN95:BT95"/>
    <mergeCell ref="BB96:BD96"/>
    <mergeCell ref="BF96:BL96"/>
    <mergeCell ref="BN96:BT96"/>
    <mergeCell ref="BB93:BD93"/>
    <mergeCell ref="BF93:BL93"/>
    <mergeCell ref="BN93:BT93"/>
    <mergeCell ref="BB94:BD94"/>
    <mergeCell ref="BF94:BL94"/>
    <mergeCell ref="BN94:BT94"/>
    <mergeCell ref="BB91:BD91"/>
    <mergeCell ref="BF91:BL91"/>
    <mergeCell ref="BN91:BT91"/>
    <mergeCell ref="BB92:BD92"/>
    <mergeCell ref="BF92:BL92"/>
    <mergeCell ref="BN92:BT92"/>
    <mergeCell ref="BB89:BD89"/>
    <mergeCell ref="BF89:BL89"/>
    <mergeCell ref="BN89:BT89"/>
    <mergeCell ref="BB90:BD90"/>
    <mergeCell ref="BF90:BL90"/>
    <mergeCell ref="BN90:BT90"/>
    <mergeCell ref="BB87:BD87"/>
    <mergeCell ref="BF87:BL87"/>
    <mergeCell ref="BN87:BT87"/>
    <mergeCell ref="BB88:BD88"/>
    <mergeCell ref="BF88:BL88"/>
    <mergeCell ref="BN88:BT88"/>
    <mergeCell ref="BB85:BD85"/>
    <mergeCell ref="BF85:BL85"/>
    <mergeCell ref="BN85:BT85"/>
    <mergeCell ref="BB86:BD86"/>
    <mergeCell ref="BF86:BL86"/>
    <mergeCell ref="BN86:BT86"/>
    <mergeCell ref="BB77:BD77"/>
    <mergeCell ref="BF77:BL77"/>
    <mergeCell ref="BN77:BT77"/>
    <mergeCell ref="BB84:BD84"/>
    <mergeCell ref="BF84:BL84"/>
    <mergeCell ref="BN84:BT84"/>
    <mergeCell ref="BB75:BD75"/>
    <mergeCell ref="BF75:BL75"/>
    <mergeCell ref="BN75:BT75"/>
    <mergeCell ref="BB76:BD76"/>
    <mergeCell ref="BF76:BL76"/>
    <mergeCell ref="BN76:BT76"/>
    <mergeCell ref="BB73:BD73"/>
    <mergeCell ref="BF73:BL73"/>
    <mergeCell ref="BN73:BT73"/>
    <mergeCell ref="BB74:BD74"/>
    <mergeCell ref="BF74:BL74"/>
    <mergeCell ref="BN74:BT74"/>
    <mergeCell ref="BB71:BD71"/>
    <mergeCell ref="BF71:BL71"/>
    <mergeCell ref="BN71:BT71"/>
    <mergeCell ref="BB72:BD72"/>
    <mergeCell ref="BF72:BL72"/>
    <mergeCell ref="BN72:BT72"/>
    <mergeCell ref="BB68:BD68"/>
    <mergeCell ref="BF68:BL68"/>
    <mergeCell ref="BN68:BT68"/>
    <mergeCell ref="BB69:BD69"/>
    <mergeCell ref="BF69:BL69"/>
    <mergeCell ref="BN69:BT69"/>
    <mergeCell ref="BB66:BD66"/>
    <mergeCell ref="BF66:BL66"/>
    <mergeCell ref="BN66:BT66"/>
    <mergeCell ref="BB67:BD67"/>
    <mergeCell ref="BF67:BL67"/>
    <mergeCell ref="BN67:BT67"/>
    <mergeCell ref="BB64:BD64"/>
    <mergeCell ref="BF64:BL64"/>
    <mergeCell ref="BN64:BT64"/>
    <mergeCell ref="BB65:BD65"/>
    <mergeCell ref="BF65:BL65"/>
    <mergeCell ref="BN65:BT65"/>
    <mergeCell ref="BB62:BD62"/>
    <mergeCell ref="BF62:BL62"/>
    <mergeCell ref="BN62:BT62"/>
    <mergeCell ref="BB63:BD63"/>
    <mergeCell ref="BF63:BL63"/>
    <mergeCell ref="BN63:BT63"/>
    <mergeCell ref="BB60:BD60"/>
    <mergeCell ref="BF60:BL60"/>
    <mergeCell ref="BN60:BT60"/>
    <mergeCell ref="BB61:BD61"/>
    <mergeCell ref="BF61:BL61"/>
    <mergeCell ref="BN61:BT61"/>
    <mergeCell ref="BB58:BD58"/>
    <mergeCell ref="BF58:BL58"/>
    <mergeCell ref="BN58:BT58"/>
    <mergeCell ref="BB59:BD59"/>
    <mergeCell ref="BF59:BL59"/>
    <mergeCell ref="BN59:BT59"/>
    <mergeCell ref="BB56:BD56"/>
    <mergeCell ref="BF56:BL56"/>
    <mergeCell ref="BN56:BT56"/>
    <mergeCell ref="BB57:BD57"/>
    <mergeCell ref="BF57:BL57"/>
    <mergeCell ref="BN57:BT57"/>
    <mergeCell ref="BB54:BD54"/>
    <mergeCell ref="BF54:BL54"/>
    <mergeCell ref="BN54:BT54"/>
    <mergeCell ref="BB55:BD55"/>
    <mergeCell ref="BF55:BL55"/>
    <mergeCell ref="BN55:BT55"/>
    <mergeCell ref="BB52:BD52"/>
    <mergeCell ref="BF52:BL52"/>
    <mergeCell ref="BN52:BT52"/>
    <mergeCell ref="BB53:BD53"/>
    <mergeCell ref="BF53:BL53"/>
    <mergeCell ref="BN53:BT53"/>
    <mergeCell ref="BB50:BD50"/>
    <mergeCell ref="BF50:BL50"/>
    <mergeCell ref="BN50:BT50"/>
    <mergeCell ref="BB51:BD51"/>
    <mergeCell ref="BF51:BL51"/>
    <mergeCell ref="BN51:BT51"/>
    <mergeCell ref="BB48:BD48"/>
    <mergeCell ref="BF48:BL48"/>
    <mergeCell ref="BN48:BT48"/>
    <mergeCell ref="BB49:BD49"/>
    <mergeCell ref="BF49:BL49"/>
    <mergeCell ref="BN49:BT49"/>
    <mergeCell ref="BB46:BD46"/>
    <mergeCell ref="BF46:BL46"/>
    <mergeCell ref="BN46:BT46"/>
    <mergeCell ref="BB47:BD47"/>
    <mergeCell ref="BF47:BL47"/>
    <mergeCell ref="BN47:BT47"/>
    <mergeCell ref="BB43:BD43"/>
    <mergeCell ref="BF43:BL43"/>
    <mergeCell ref="BN43:BT43"/>
    <mergeCell ref="BB45:BD45"/>
    <mergeCell ref="BF45:BL45"/>
    <mergeCell ref="BN45:BT45"/>
    <mergeCell ref="BB41:BD41"/>
    <mergeCell ref="BF41:BL41"/>
    <mergeCell ref="BN41:BT41"/>
    <mergeCell ref="BB42:BD42"/>
    <mergeCell ref="BF42:BL42"/>
    <mergeCell ref="BN42:BT42"/>
    <mergeCell ref="BB39:BD39"/>
    <mergeCell ref="BF39:BL39"/>
    <mergeCell ref="BN39:BT39"/>
    <mergeCell ref="BB40:BD40"/>
    <mergeCell ref="BF40:BL40"/>
    <mergeCell ref="BN40:BT40"/>
    <mergeCell ref="BB36:BD36"/>
    <mergeCell ref="BF36:BL36"/>
    <mergeCell ref="BN36:BT36"/>
    <mergeCell ref="BB38:BD38"/>
    <mergeCell ref="BF38:BL38"/>
    <mergeCell ref="BN38:BT38"/>
    <mergeCell ref="BB34:BD34"/>
    <mergeCell ref="BF34:BL34"/>
    <mergeCell ref="BN34:BT34"/>
    <mergeCell ref="BB35:BD35"/>
    <mergeCell ref="BF35:BL35"/>
    <mergeCell ref="BN35:BT35"/>
    <mergeCell ref="BB32:BD32"/>
    <mergeCell ref="BF32:BL32"/>
    <mergeCell ref="BN32:BT32"/>
    <mergeCell ref="BB33:BD33"/>
    <mergeCell ref="BF33:BL33"/>
    <mergeCell ref="BN33:BT33"/>
    <mergeCell ref="BB30:BD30"/>
    <mergeCell ref="BF30:BL30"/>
    <mergeCell ref="BN30:BT30"/>
    <mergeCell ref="BB31:BD31"/>
    <mergeCell ref="BF31:BL31"/>
    <mergeCell ref="BN31:BT31"/>
    <mergeCell ref="BB28:BD28"/>
    <mergeCell ref="BF28:BL28"/>
    <mergeCell ref="BN28:BT28"/>
    <mergeCell ref="BB29:BD29"/>
    <mergeCell ref="BF29:BL29"/>
    <mergeCell ref="BN29:BT29"/>
    <mergeCell ref="BB25:BD25"/>
    <mergeCell ref="BF25:BL25"/>
    <mergeCell ref="BN25:BT25"/>
    <mergeCell ref="BB27:BD27"/>
    <mergeCell ref="BF27:BL27"/>
    <mergeCell ref="BN27:BT27"/>
    <mergeCell ref="BB23:BD23"/>
    <mergeCell ref="BF23:BL23"/>
    <mergeCell ref="BN23:BT23"/>
    <mergeCell ref="BB24:BD24"/>
    <mergeCell ref="BF24:BL24"/>
    <mergeCell ref="BN24:BT24"/>
    <mergeCell ref="BB21:BD21"/>
    <mergeCell ref="BF21:BL21"/>
    <mergeCell ref="BN21:BT21"/>
    <mergeCell ref="BB22:BD22"/>
    <mergeCell ref="BF22:BL22"/>
    <mergeCell ref="BN22:BT22"/>
    <mergeCell ref="BB19:BD19"/>
    <mergeCell ref="BF19:BL19"/>
    <mergeCell ref="BN19:BT19"/>
    <mergeCell ref="BB20:BD20"/>
    <mergeCell ref="BF20:BL20"/>
    <mergeCell ref="BN20:BT20"/>
    <mergeCell ref="BB17:BD17"/>
    <mergeCell ref="BF17:BL17"/>
    <mergeCell ref="BN17:BT17"/>
    <mergeCell ref="BB18:BD18"/>
    <mergeCell ref="BF18:BL18"/>
    <mergeCell ref="BN18:BT18"/>
    <mergeCell ref="BB15:BD15"/>
    <mergeCell ref="BF15:BL15"/>
    <mergeCell ref="BN15:BT15"/>
    <mergeCell ref="BB16:BD16"/>
    <mergeCell ref="BF16:BL16"/>
    <mergeCell ref="BN16:BT16"/>
    <mergeCell ref="BB13:BD13"/>
    <mergeCell ref="BF13:BL13"/>
    <mergeCell ref="BN13:BT13"/>
    <mergeCell ref="BB14:BD14"/>
    <mergeCell ref="BF14:BL14"/>
    <mergeCell ref="BN14:BT14"/>
    <mergeCell ref="BB11:BD11"/>
    <mergeCell ref="BF11:BL11"/>
    <mergeCell ref="BN11:BT11"/>
    <mergeCell ref="BB12:BD12"/>
    <mergeCell ref="BF12:BL12"/>
    <mergeCell ref="BN12:BT12"/>
    <mergeCell ref="BB9:BD9"/>
    <mergeCell ref="BF9:BL9"/>
    <mergeCell ref="BN9:BT9"/>
    <mergeCell ref="BB10:BD10"/>
    <mergeCell ref="BF10:BL10"/>
    <mergeCell ref="BN10:BT10"/>
    <mergeCell ref="V140:AB140"/>
    <mergeCell ref="V141:AB141"/>
    <mergeCell ref="AD61:AJ61"/>
    <mergeCell ref="AD62:AJ62"/>
    <mergeCell ref="AD63:AJ63"/>
    <mergeCell ref="V69:AB69"/>
    <mergeCell ref="V65:AB65"/>
    <mergeCell ref="V66:AB66"/>
    <mergeCell ref="V68:AB68"/>
    <mergeCell ref="AD134:AJ134"/>
    <mergeCell ref="V9:AB9"/>
    <mergeCell ref="V10:AB10"/>
    <mergeCell ref="V11:AB11"/>
    <mergeCell ref="V12:AB12"/>
    <mergeCell ref="V13:AB13"/>
    <mergeCell ref="V14:AB14"/>
    <mergeCell ref="AD53:AJ53"/>
    <mergeCell ref="AD54:AJ54"/>
    <mergeCell ref="AD21:AJ21"/>
    <mergeCell ref="AD36:AJ36"/>
    <mergeCell ref="AD34:AJ34"/>
    <mergeCell ref="AD35:AJ35"/>
    <mergeCell ref="AD32:AJ32"/>
    <mergeCell ref="AD33:AJ33"/>
    <mergeCell ref="AD29:AJ29"/>
    <mergeCell ref="AD30:AJ30"/>
    <mergeCell ref="AD27:AJ27"/>
    <mergeCell ref="AD9:AJ9"/>
    <mergeCell ref="AD10:AJ10"/>
    <mergeCell ref="AD19:AJ19"/>
    <mergeCell ref="AD20:AJ20"/>
    <mergeCell ref="AD11:AJ11"/>
    <mergeCell ref="AD12:AJ12"/>
    <mergeCell ref="AD18:AJ18"/>
    <mergeCell ref="AD13:AJ13"/>
    <mergeCell ref="AD14:AJ14"/>
    <mergeCell ref="AD16:AJ16"/>
    <mergeCell ref="AD64:AJ64"/>
    <mergeCell ref="AD22:AJ22"/>
    <mergeCell ref="AD23:AJ23"/>
    <mergeCell ref="AD28:AJ28"/>
    <mergeCell ref="AD38:AJ38"/>
    <mergeCell ref="AD39:AJ39"/>
    <mergeCell ref="AD40:AJ40"/>
    <mergeCell ref="AD43:AJ43"/>
    <mergeCell ref="V52:AB52"/>
    <mergeCell ref="V53:AB53"/>
    <mergeCell ref="V54:AB54"/>
    <mergeCell ref="V51:AB51"/>
    <mergeCell ref="AD46:AJ46"/>
    <mergeCell ref="AD47:AJ47"/>
    <mergeCell ref="AD52:AJ52"/>
    <mergeCell ref="AD48:AJ48"/>
    <mergeCell ref="AD49:AJ49"/>
    <mergeCell ref="V55:AB55"/>
    <mergeCell ref="V32:AB32"/>
    <mergeCell ref="V33:AB33"/>
    <mergeCell ref="V46:AB46"/>
    <mergeCell ref="V34:AB34"/>
    <mergeCell ref="V35:AB35"/>
    <mergeCell ref="V36:AB36"/>
    <mergeCell ref="V38:AB38"/>
    <mergeCell ref="V42:AB42"/>
    <mergeCell ref="V39:AB39"/>
    <mergeCell ref="V31:AB31"/>
    <mergeCell ref="V18:AB18"/>
    <mergeCell ref="V23:AB23"/>
    <mergeCell ref="V19:AB19"/>
    <mergeCell ref="V20:AB20"/>
    <mergeCell ref="V21:AB21"/>
    <mergeCell ref="V22:AB22"/>
    <mergeCell ref="V15:AB15"/>
    <mergeCell ref="V16:AB16"/>
    <mergeCell ref="V17:AB17"/>
    <mergeCell ref="V59:AB59"/>
    <mergeCell ref="V24:AB24"/>
    <mergeCell ref="V25:AB25"/>
    <mergeCell ref="V27:AB27"/>
    <mergeCell ref="V28:AB28"/>
    <mergeCell ref="V29:AB29"/>
    <mergeCell ref="V30:AB30"/>
    <mergeCell ref="V40:AB40"/>
    <mergeCell ref="V41:AB41"/>
    <mergeCell ref="V44:AB44"/>
    <mergeCell ref="AD76:AJ76"/>
    <mergeCell ref="V43:AB43"/>
    <mergeCell ref="V45:AB45"/>
    <mergeCell ref="V47:AB47"/>
    <mergeCell ref="V48:AB48"/>
    <mergeCell ref="V49:AB49"/>
    <mergeCell ref="V50:AB50"/>
    <mergeCell ref="V60:AB60"/>
    <mergeCell ref="V61:AB61"/>
    <mergeCell ref="V62:AB62"/>
    <mergeCell ref="V64:AB64"/>
    <mergeCell ref="V63:AB63"/>
    <mergeCell ref="AD141:AJ141"/>
    <mergeCell ref="AD135:AJ135"/>
    <mergeCell ref="AD136:AJ136"/>
    <mergeCell ref="AD71:AJ71"/>
    <mergeCell ref="AD72:AJ72"/>
    <mergeCell ref="AD73:AJ73"/>
    <mergeCell ref="AD74:AJ74"/>
    <mergeCell ref="AD75:AJ75"/>
    <mergeCell ref="AD84:AJ84"/>
    <mergeCell ref="AD77:AJ77"/>
    <mergeCell ref="V67:AB67"/>
    <mergeCell ref="AD139:AJ139"/>
    <mergeCell ref="AD140:AJ140"/>
    <mergeCell ref="V93:AB93"/>
    <mergeCell ref="V96:AB96"/>
    <mergeCell ref="V71:AB71"/>
    <mergeCell ref="V72:AB72"/>
    <mergeCell ref="V84:AB84"/>
    <mergeCell ref="V76:AB76"/>
    <mergeCell ref="AD137:AJ137"/>
    <mergeCell ref="V136:AB136"/>
    <mergeCell ref="V134:AB134"/>
    <mergeCell ref="R9:T9"/>
    <mergeCell ref="R10:T10"/>
    <mergeCell ref="R14:T14"/>
    <mergeCell ref="R23:T23"/>
    <mergeCell ref="R19:T19"/>
    <mergeCell ref="R20:T20"/>
    <mergeCell ref="R21:T21"/>
    <mergeCell ref="R98:T98"/>
    <mergeCell ref="R59:T59"/>
    <mergeCell ref="R60:T60"/>
    <mergeCell ref="R55:T55"/>
    <mergeCell ref="R56:T56"/>
    <mergeCell ref="R57:T57"/>
    <mergeCell ref="R58:T58"/>
    <mergeCell ref="R96:T96"/>
    <mergeCell ref="R88:T88"/>
    <mergeCell ref="R89:T89"/>
    <mergeCell ref="R90:T90"/>
    <mergeCell ref="R92:T92"/>
    <mergeCell ref="R93:T93"/>
    <mergeCell ref="R94:T94"/>
    <mergeCell ref="R95:T95"/>
    <mergeCell ref="R77:T77"/>
    <mergeCell ref="R85:T85"/>
    <mergeCell ref="R73:T73"/>
    <mergeCell ref="R69:T69"/>
    <mergeCell ref="R71:T71"/>
    <mergeCell ref="R72:T72"/>
    <mergeCell ref="R84:T84"/>
    <mergeCell ref="R11:T11"/>
    <mergeCell ref="R12:T12"/>
    <mergeCell ref="R13:T13"/>
    <mergeCell ref="R51:T51"/>
    <mergeCell ref="R24:T24"/>
    <mergeCell ref="R25:T25"/>
    <mergeCell ref="R15:T15"/>
    <mergeCell ref="R16:T16"/>
    <mergeCell ref="R18:T18"/>
    <mergeCell ref="R22:T22"/>
    <mergeCell ref="R54:T54"/>
    <mergeCell ref="R32:T32"/>
    <mergeCell ref="R91:T91"/>
    <mergeCell ref="R43:T43"/>
    <mergeCell ref="R42:T42"/>
    <mergeCell ref="R38:T38"/>
    <mergeCell ref="R39:T39"/>
    <mergeCell ref="R40:T40"/>
    <mergeCell ref="R41:T41"/>
    <mergeCell ref="R67:T67"/>
    <mergeCell ref="AD17:AJ17"/>
    <mergeCell ref="AD15:AJ15"/>
    <mergeCell ref="AD68:AJ68"/>
    <mergeCell ref="AD69:AJ69"/>
    <mergeCell ref="AD65:AJ65"/>
    <mergeCell ref="AD66:AJ66"/>
    <mergeCell ref="AD67:AJ67"/>
    <mergeCell ref="AD24:AJ24"/>
    <mergeCell ref="AD31:AJ31"/>
    <mergeCell ref="AD25:AJ25"/>
    <mergeCell ref="AD50:AJ50"/>
    <mergeCell ref="R86:T86"/>
    <mergeCell ref="R87:T87"/>
    <mergeCell ref="AD86:AJ86"/>
    <mergeCell ref="AD87:AJ87"/>
    <mergeCell ref="V86:AB86"/>
    <mergeCell ref="V87:AB87"/>
    <mergeCell ref="B80:AJ80"/>
    <mergeCell ref="A81:AI81"/>
    <mergeCell ref="R52:T52"/>
    <mergeCell ref="R100:T100"/>
    <mergeCell ref="R101:T101"/>
    <mergeCell ref="R102:T102"/>
    <mergeCell ref="V88:AB88"/>
    <mergeCell ref="V89:AB89"/>
    <mergeCell ref="V94:AB94"/>
    <mergeCell ref="V95:AB95"/>
    <mergeCell ref="V90:AB90"/>
    <mergeCell ref="V91:AB91"/>
    <mergeCell ref="V92:AB92"/>
    <mergeCell ref="R103:T103"/>
    <mergeCell ref="R104:T104"/>
    <mergeCell ref="R105:T105"/>
    <mergeCell ref="R106:T106"/>
    <mergeCell ref="R109:T109"/>
    <mergeCell ref="R110:T110"/>
    <mergeCell ref="R111:T111"/>
    <mergeCell ref="R112:T112"/>
    <mergeCell ref="R113:T113"/>
    <mergeCell ref="R114:T114"/>
    <mergeCell ref="R115:T115"/>
    <mergeCell ref="R122:T122"/>
    <mergeCell ref="R124:T124"/>
    <mergeCell ref="R125:T125"/>
    <mergeCell ref="R117:T117"/>
    <mergeCell ref="R118:T118"/>
    <mergeCell ref="R119:T119"/>
    <mergeCell ref="R120:T120"/>
    <mergeCell ref="V98:AB98"/>
    <mergeCell ref="V109:AB109"/>
    <mergeCell ref="V100:AB100"/>
    <mergeCell ref="V101:AB101"/>
    <mergeCell ref="V102:AB102"/>
    <mergeCell ref="V103:AB103"/>
    <mergeCell ref="V107:AB107"/>
    <mergeCell ref="V108:AB108"/>
    <mergeCell ref="V104:AB104"/>
    <mergeCell ref="V105:AB105"/>
    <mergeCell ref="V106:AB106"/>
    <mergeCell ref="V112:AB112"/>
    <mergeCell ref="V113:AB113"/>
    <mergeCell ref="V110:AB110"/>
    <mergeCell ref="V111:AB111"/>
    <mergeCell ref="V114:AB114"/>
    <mergeCell ref="V115:AB115"/>
    <mergeCell ref="V117:AB117"/>
    <mergeCell ref="V118:AB118"/>
    <mergeCell ref="V116:AB116"/>
    <mergeCell ref="V119:AB119"/>
    <mergeCell ref="V120:AB120"/>
    <mergeCell ref="V121:AB121"/>
    <mergeCell ref="V122:AB122"/>
    <mergeCell ref="V128:AB128"/>
    <mergeCell ref="V129:AB129"/>
    <mergeCell ref="V124:AB124"/>
    <mergeCell ref="V125:AB125"/>
    <mergeCell ref="V126:AB126"/>
    <mergeCell ref="V127:AB127"/>
    <mergeCell ref="V123:AB123"/>
    <mergeCell ref="AD88:AJ88"/>
    <mergeCell ref="AD89:AJ89"/>
    <mergeCell ref="AD90:AJ90"/>
    <mergeCell ref="AD91:AJ91"/>
    <mergeCell ref="AD92:AJ92"/>
    <mergeCell ref="AD93:AJ93"/>
    <mergeCell ref="AD94:AJ94"/>
    <mergeCell ref="AD95:AJ95"/>
    <mergeCell ref="AD96:AJ96"/>
    <mergeCell ref="AD98:AJ98"/>
    <mergeCell ref="AD100:AJ100"/>
    <mergeCell ref="AD101:AJ101"/>
    <mergeCell ref="AD102:AJ102"/>
    <mergeCell ref="AD103:AJ103"/>
    <mergeCell ref="AD104:AJ104"/>
    <mergeCell ref="AD105:AJ105"/>
    <mergeCell ref="AD114:AJ114"/>
    <mergeCell ref="AD107:AJ107"/>
    <mergeCell ref="AD108:AJ108"/>
    <mergeCell ref="AD115:AJ115"/>
    <mergeCell ref="AD106:AJ106"/>
    <mergeCell ref="AD109:AJ109"/>
    <mergeCell ref="AD110:AJ110"/>
    <mergeCell ref="AD111:AJ111"/>
    <mergeCell ref="AD112:AJ112"/>
    <mergeCell ref="AD113:AJ113"/>
    <mergeCell ref="AD128:AJ128"/>
    <mergeCell ref="AD129:AJ129"/>
    <mergeCell ref="AD121:AJ121"/>
    <mergeCell ref="AD122:AJ122"/>
    <mergeCell ref="AD124:AJ124"/>
    <mergeCell ref="AD125:AJ125"/>
    <mergeCell ref="AD123:AJ123"/>
    <mergeCell ref="AD126:AJ126"/>
    <mergeCell ref="AD127:AJ127"/>
    <mergeCell ref="AD117:AJ117"/>
    <mergeCell ref="AD118:AJ118"/>
    <mergeCell ref="AD119:AJ119"/>
    <mergeCell ref="AD120:AJ120"/>
    <mergeCell ref="R17:T17"/>
    <mergeCell ref="R27:T27"/>
    <mergeCell ref="R31:T31"/>
    <mergeCell ref="R36:T36"/>
    <mergeCell ref="R33:T33"/>
    <mergeCell ref="R28:T28"/>
    <mergeCell ref="R29:T29"/>
    <mergeCell ref="R30:T30"/>
    <mergeCell ref="R34:T34"/>
    <mergeCell ref="R35:T35"/>
    <mergeCell ref="R50:T50"/>
    <mergeCell ref="R53:T53"/>
    <mergeCell ref="R47:T47"/>
    <mergeCell ref="R48:T48"/>
    <mergeCell ref="R49:T49"/>
    <mergeCell ref="B6:AJ6"/>
    <mergeCell ref="R68:T68"/>
    <mergeCell ref="R74:T74"/>
    <mergeCell ref="R76:T76"/>
    <mergeCell ref="R61:T61"/>
    <mergeCell ref="R62:T62"/>
    <mergeCell ref="R65:T65"/>
    <mergeCell ref="R66:T66"/>
    <mergeCell ref="R63:T63"/>
    <mergeCell ref="R64:T64"/>
    <mergeCell ref="A7:AK7"/>
    <mergeCell ref="B133:AJ133"/>
    <mergeCell ref="R130:T130"/>
    <mergeCell ref="R126:T126"/>
    <mergeCell ref="R127:T127"/>
    <mergeCell ref="R128:T128"/>
    <mergeCell ref="R129:T129"/>
    <mergeCell ref="R121:T121"/>
    <mergeCell ref="R45:T45"/>
    <mergeCell ref="R46:T46"/>
  </mergeCells>
  <printOptions/>
  <pageMargins left="0.89" right="0.25" top="0.5" bottom="0.5" header="0.25" footer="0.25"/>
  <pageSetup firstPageNumber="5" useFirstPageNumber="1"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CK89"/>
  <sheetViews>
    <sheetView showGridLines="0" showZeros="0" tabSelected="1" workbookViewId="0" topLeftCell="A1">
      <selection activeCell="V1" sqref="V1"/>
    </sheetView>
  </sheetViews>
  <sheetFormatPr defaultColWidth="9.140625" defaultRowHeight="15" outlineLevelRow="1" outlineLevelCol="1"/>
  <cols>
    <col min="1" max="1" width="5.140625" style="48" customWidth="1"/>
    <col min="2" max="2" width="3.00390625" style="50" customWidth="1" outlineLevel="1"/>
    <col min="3" max="3" width="1.1484375" style="50" customWidth="1" outlineLevel="1"/>
    <col min="4" max="16" width="2.57421875" style="48" customWidth="1" outlineLevel="1"/>
    <col min="17" max="17" width="2.8515625" style="48" customWidth="1" outlineLevel="1"/>
    <col min="18" max="18" width="2.7109375" style="48" customWidth="1" outlineLevel="1"/>
    <col min="19" max="19" width="1.57421875" style="48" customWidth="1" outlineLevel="1"/>
    <col min="20" max="20" width="2.140625" style="48" customWidth="1" outlineLevel="1"/>
    <col min="21" max="21" width="1.8515625" style="48" customWidth="1" outlineLevel="1"/>
    <col min="22" max="22" width="1.1484375" style="49" customWidth="1" outlineLevel="1"/>
    <col min="23" max="27" width="2.57421875" style="49" customWidth="1" outlineLevel="1"/>
    <col min="28" max="28" width="2.57421875" style="48" customWidth="1" outlineLevel="1"/>
    <col min="29" max="29" width="2.8515625" style="49" customWidth="1" outlineLevel="1"/>
    <col min="30" max="36" width="2.57421875" style="48" customWidth="1" outlineLevel="1"/>
    <col min="37" max="37" width="1.1484375" style="47" customWidth="1"/>
    <col min="38" max="38" width="3.00390625" style="50" hidden="1" customWidth="1" outlineLevel="1"/>
    <col min="39" max="39" width="1.1484375" style="50" hidden="1" customWidth="1" outlineLevel="1"/>
    <col min="40" max="57" width="2.57421875" style="48" hidden="1" customWidth="1" outlineLevel="1"/>
    <col min="58" max="63" width="2.57421875" style="49" hidden="1" customWidth="1" outlineLevel="1"/>
    <col min="64" max="64" width="2.57421875" style="48" hidden="1" customWidth="1" outlineLevel="1"/>
    <col min="65" max="65" width="2.57421875" style="49" hidden="1" customWidth="1" outlineLevel="1"/>
    <col min="66" max="72" width="2.57421875" style="48" hidden="1" customWidth="1" outlineLevel="1"/>
    <col min="73" max="73" width="1.7109375" style="48" customWidth="1" collapsed="1"/>
    <col min="74" max="74" width="3.00390625" style="93" customWidth="1"/>
    <col min="75" max="75" width="0.13671875" style="93" hidden="1" customWidth="1"/>
    <col min="76" max="76" width="1.57421875" style="47" hidden="1" customWidth="1"/>
    <col min="77" max="77" width="3.00390625" style="47" hidden="1" customWidth="1"/>
    <col min="78" max="78" width="2.57421875" style="47" hidden="1" customWidth="1"/>
    <col min="79" max="80" width="3.00390625" style="47" hidden="1" customWidth="1"/>
    <col min="81" max="81" width="2.57421875" style="47" hidden="1" customWidth="1"/>
    <col min="82" max="16384" width="2.57421875" style="47" customWidth="1"/>
  </cols>
  <sheetData>
    <row r="1" spans="1:75" s="10" customFormat="1" ht="18" customHeight="1">
      <c r="A1" s="346" t="s">
        <v>437</v>
      </c>
      <c r="B1" s="346"/>
      <c r="C1" s="346"/>
      <c r="D1" s="346"/>
      <c r="E1" s="346"/>
      <c r="F1" s="346"/>
      <c r="G1" s="346"/>
      <c r="H1" s="346"/>
      <c r="I1" s="346"/>
      <c r="J1" s="346"/>
      <c r="K1" s="346"/>
      <c r="L1" s="346"/>
      <c r="M1" s="346"/>
      <c r="N1" s="346"/>
      <c r="O1" s="346"/>
      <c r="P1" s="346"/>
      <c r="Q1" s="131"/>
      <c r="R1" s="131"/>
      <c r="S1" s="131"/>
      <c r="T1" s="131"/>
      <c r="U1" s="131"/>
      <c r="V1" s="127"/>
      <c r="W1" s="127"/>
      <c r="X1" s="127"/>
      <c r="Y1" s="127"/>
      <c r="Z1" s="127"/>
      <c r="AA1" s="127"/>
      <c r="AB1" s="127"/>
      <c r="AC1" s="127"/>
      <c r="AD1" s="127"/>
      <c r="AE1" s="128"/>
      <c r="AF1" s="127"/>
      <c r="AG1" s="127"/>
      <c r="AH1" s="127"/>
      <c r="AI1" s="127"/>
      <c r="AJ1" s="133" t="s">
        <v>375</v>
      </c>
      <c r="AK1" s="132"/>
      <c r="AL1" s="57" t="e">
        <f>#REF!</f>
        <v>#REF!</v>
      </c>
      <c r="AM1" s="38"/>
      <c r="AN1" s="38"/>
      <c r="AO1" s="38"/>
      <c r="AP1" s="38"/>
      <c r="AQ1" s="38"/>
      <c r="AR1" s="38"/>
      <c r="AS1" s="38"/>
      <c r="AT1" s="38"/>
      <c r="AU1" s="38"/>
      <c r="AV1" s="38"/>
      <c r="AW1" s="38"/>
      <c r="AX1" s="38"/>
      <c r="AY1" s="38"/>
      <c r="AZ1" s="38"/>
      <c r="BA1" s="38"/>
      <c r="BB1" s="38"/>
      <c r="BC1" s="38"/>
      <c r="BD1" s="38"/>
      <c r="BE1" s="38"/>
      <c r="BF1" s="37"/>
      <c r="BG1" s="37"/>
      <c r="BH1" s="37"/>
      <c r="BI1" s="37"/>
      <c r="BJ1" s="37"/>
      <c r="BK1" s="37"/>
      <c r="BL1" s="37"/>
      <c r="BM1" s="37"/>
      <c r="BN1" s="37"/>
      <c r="BO1" s="43"/>
      <c r="BP1" s="37"/>
      <c r="BQ1" s="37"/>
      <c r="BR1" s="37"/>
      <c r="BS1" s="37"/>
      <c r="BT1" s="90" t="s">
        <v>0</v>
      </c>
      <c r="BU1" s="90"/>
      <c r="BV1" s="103"/>
      <c r="BW1" s="104"/>
    </row>
    <row r="2" spans="1:75" s="10" customFormat="1" ht="18.75" customHeight="1">
      <c r="A2" s="347" t="s">
        <v>441</v>
      </c>
      <c r="B2" s="347"/>
      <c r="C2" s="347"/>
      <c r="D2" s="347"/>
      <c r="E2" s="347"/>
      <c r="F2" s="347"/>
      <c r="G2" s="347"/>
      <c r="H2" s="347"/>
      <c r="I2" s="347"/>
      <c r="J2" s="347"/>
      <c r="K2" s="347"/>
      <c r="L2" s="347"/>
      <c r="M2" s="347"/>
      <c r="N2" s="347"/>
      <c r="O2" s="347"/>
      <c r="P2" s="347"/>
      <c r="Q2" s="120"/>
      <c r="R2" s="120"/>
      <c r="S2" s="120"/>
      <c r="T2" s="120"/>
      <c r="U2" s="120"/>
      <c r="V2" s="120"/>
      <c r="W2" s="120"/>
      <c r="X2" s="120"/>
      <c r="Y2" s="120"/>
      <c r="Z2" s="324" t="s">
        <v>444</v>
      </c>
      <c r="AA2" s="324"/>
      <c r="AB2" s="324"/>
      <c r="AC2" s="324"/>
      <c r="AD2" s="324"/>
      <c r="AE2" s="324"/>
      <c r="AF2" s="324"/>
      <c r="AG2" s="324"/>
      <c r="AH2" s="324"/>
      <c r="AI2" s="324"/>
      <c r="AJ2" s="324"/>
      <c r="AK2" s="324"/>
      <c r="AL2" s="324"/>
      <c r="AM2" s="324"/>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43"/>
      <c r="BP2" s="37"/>
      <c r="BQ2" s="37"/>
      <c r="BR2" s="37"/>
      <c r="BS2" s="37"/>
      <c r="BT2" s="42" t="e">
        <f>#REF!</f>
        <v>#REF!</v>
      </c>
      <c r="BU2" s="42"/>
      <c r="BV2" s="103"/>
      <c r="BW2" s="103"/>
    </row>
    <row r="3" spans="1:75" s="10" customFormat="1" ht="2.25" customHeight="1">
      <c r="A3" s="40"/>
      <c r="B3" s="40"/>
      <c r="C3" s="40"/>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85"/>
      <c r="AF3" s="39"/>
      <c r="AG3" s="39"/>
      <c r="AH3" s="39"/>
      <c r="AI3" s="39"/>
      <c r="AJ3" s="39"/>
      <c r="AL3" s="40"/>
      <c r="AM3" s="40"/>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85"/>
      <c r="BP3" s="39"/>
      <c r="BQ3" s="39"/>
      <c r="BR3" s="39"/>
      <c r="BS3" s="39"/>
      <c r="BT3" s="39"/>
      <c r="BU3" s="37"/>
      <c r="BV3" s="95"/>
      <c r="BW3" s="95"/>
    </row>
    <row r="4" spans="1:75" s="10" customFormat="1" ht="26.25" customHeight="1" outlineLevel="1">
      <c r="A4" s="120"/>
      <c r="B4" s="111" t="s">
        <v>164</v>
      </c>
      <c r="C4" s="70"/>
      <c r="D4" s="70"/>
      <c r="E4" s="70"/>
      <c r="F4" s="72"/>
      <c r="G4" s="72"/>
      <c r="H4" s="72"/>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L4" s="111" t="s">
        <v>432</v>
      </c>
      <c r="AM4" s="70"/>
      <c r="AN4" s="70"/>
      <c r="AO4" s="70"/>
      <c r="AP4" s="72"/>
      <c r="AQ4" s="72"/>
      <c r="AR4" s="72"/>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95"/>
      <c r="BW4" s="95"/>
    </row>
    <row r="5" spans="1:75" s="10" customFormat="1" ht="15" outlineLevel="1">
      <c r="A5" s="120"/>
      <c r="B5" s="305" t="s">
        <v>447</v>
      </c>
      <c r="C5" s="305"/>
      <c r="D5" s="305"/>
      <c r="E5" s="305"/>
      <c r="F5" s="305"/>
      <c r="G5" s="305"/>
      <c r="H5" s="305"/>
      <c r="I5" s="305"/>
      <c r="J5" s="305"/>
      <c r="K5" s="305"/>
      <c r="L5" s="305"/>
      <c r="M5" s="305"/>
      <c r="N5" s="305"/>
      <c r="O5" s="305"/>
      <c r="P5" s="305"/>
      <c r="Q5" s="305"/>
      <c r="R5" s="305"/>
      <c r="S5" s="305"/>
      <c r="T5" s="305"/>
      <c r="U5" s="305"/>
      <c r="V5" s="305"/>
      <c r="W5" s="305"/>
      <c r="X5" s="305"/>
      <c r="Y5" s="305"/>
      <c r="Z5" s="305"/>
      <c r="AA5" s="305"/>
      <c r="AB5" s="305"/>
      <c r="AC5" s="305"/>
      <c r="AD5" s="305"/>
      <c r="AE5" s="305"/>
      <c r="AF5" s="305"/>
      <c r="AG5" s="305"/>
      <c r="AH5" s="305"/>
      <c r="AI5" s="305"/>
      <c r="AJ5" s="305"/>
      <c r="AL5" s="73" t="s">
        <v>436</v>
      </c>
      <c r="AM5" s="70"/>
      <c r="AN5" s="70"/>
      <c r="AO5" s="70"/>
      <c r="AP5" s="72"/>
      <c r="AQ5" s="72"/>
      <c r="AR5" s="72"/>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95"/>
      <c r="BW5" s="95"/>
    </row>
    <row r="6" spans="1:75" s="10" customFormat="1" ht="21" customHeight="1" outlineLevel="1">
      <c r="A6" s="120"/>
      <c r="B6" s="68"/>
      <c r="C6" s="68"/>
      <c r="D6" s="68"/>
      <c r="E6" s="68"/>
      <c r="F6" s="68"/>
      <c r="G6" s="68"/>
      <c r="H6" s="68"/>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140" t="s">
        <v>173</v>
      </c>
      <c r="AL6" s="68"/>
      <c r="AM6" s="68"/>
      <c r="AN6" s="68"/>
      <c r="AO6" s="68"/>
      <c r="AP6" s="68"/>
      <c r="AQ6" s="68"/>
      <c r="AR6" s="68"/>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95"/>
      <c r="BW6" s="95"/>
    </row>
    <row r="7" spans="1:75" s="10" customFormat="1" ht="24.75" customHeight="1" outlineLevel="1">
      <c r="A7" s="134" t="s">
        <v>95</v>
      </c>
      <c r="B7" s="135"/>
      <c r="C7" s="136"/>
      <c r="D7" s="137"/>
      <c r="E7" s="136"/>
      <c r="F7" s="138"/>
      <c r="G7" s="139" t="s">
        <v>112</v>
      </c>
      <c r="I7" s="136"/>
      <c r="J7" s="136"/>
      <c r="K7" s="136"/>
      <c r="L7" s="136"/>
      <c r="M7" s="136"/>
      <c r="N7" s="136"/>
      <c r="O7" s="136"/>
      <c r="P7" s="136"/>
      <c r="Q7" s="136"/>
      <c r="R7" s="314" t="s">
        <v>172</v>
      </c>
      <c r="S7" s="315"/>
      <c r="T7" s="315"/>
      <c r="U7" s="37"/>
      <c r="V7" s="341" t="s">
        <v>448</v>
      </c>
      <c r="W7" s="341"/>
      <c r="X7" s="341"/>
      <c r="Y7" s="341"/>
      <c r="Z7" s="341"/>
      <c r="AA7" s="341"/>
      <c r="AB7" s="341"/>
      <c r="AC7" s="143"/>
      <c r="AD7" s="341" t="s">
        <v>67</v>
      </c>
      <c r="AE7" s="341"/>
      <c r="AF7" s="341"/>
      <c r="AG7" s="341"/>
      <c r="AH7" s="341"/>
      <c r="AI7" s="341"/>
      <c r="AJ7" s="341"/>
      <c r="AL7" s="97" t="s">
        <v>35</v>
      </c>
      <c r="AM7" s="37"/>
      <c r="AN7" s="37"/>
      <c r="AO7" s="38"/>
      <c r="AP7" s="37"/>
      <c r="AQ7" s="66"/>
      <c r="AR7" s="37"/>
      <c r="AS7" s="37"/>
      <c r="AT7" s="37"/>
      <c r="AU7" s="37"/>
      <c r="AV7" s="37"/>
      <c r="AW7" s="37"/>
      <c r="AX7" s="37"/>
      <c r="AY7" s="37"/>
      <c r="AZ7" s="37"/>
      <c r="BA7" s="37"/>
      <c r="BB7" s="319" t="s">
        <v>424</v>
      </c>
      <c r="BC7" s="320"/>
      <c r="BD7" s="320"/>
      <c r="BE7" s="37"/>
      <c r="BF7" s="301" t="s">
        <v>427</v>
      </c>
      <c r="BG7" s="301"/>
      <c r="BH7" s="301"/>
      <c r="BI7" s="301"/>
      <c r="BJ7" s="301"/>
      <c r="BK7" s="301"/>
      <c r="BL7" s="301"/>
      <c r="BM7" s="37"/>
      <c r="BN7" s="301" t="s">
        <v>428</v>
      </c>
      <c r="BO7" s="301"/>
      <c r="BP7" s="301"/>
      <c r="BQ7" s="301"/>
      <c r="BR7" s="301"/>
      <c r="BS7" s="301"/>
      <c r="BT7" s="301"/>
      <c r="BU7" s="96"/>
      <c r="BV7" s="95"/>
      <c r="BW7" s="95"/>
    </row>
    <row r="8" spans="1:75" s="10" customFormat="1" ht="15" outlineLevel="1">
      <c r="A8" s="120"/>
      <c r="B8" s="37"/>
      <c r="C8" s="64"/>
      <c r="D8" s="37"/>
      <c r="E8" s="64"/>
      <c r="F8" s="37"/>
      <c r="G8" s="63"/>
      <c r="H8" s="37"/>
      <c r="I8" s="37"/>
      <c r="J8" s="37"/>
      <c r="K8" s="37"/>
      <c r="L8" s="37"/>
      <c r="M8" s="37"/>
      <c r="N8" s="37"/>
      <c r="O8" s="37"/>
      <c r="P8" s="37"/>
      <c r="Q8" s="37"/>
      <c r="R8" s="309"/>
      <c r="S8" s="309"/>
      <c r="T8" s="309"/>
      <c r="U8" s="37"/>
      <c r="V8" s="302"/>
      <c r="W8" s="302"/>
      <c r="X8" s="302"/>
      <c r="Y8" s="302"/>
      <c r="Z8" s="302"/>
      <c r="AA8" s="302"/>
      <c r="AB8" s="302"/>
      <c r="AC8" s="37"/>
      <c r="AD8" s="302"/>
      <c r="AE8" s="302"/>
      <c r="AF8" s="302"/>
      <c r="AG8" s="302"/>
      <c r="AH8" s="302"/>
      <c r="AI8" s="302"/>
      <c r="AJ8" s="302"/>
      <c r="AL8" s="37"/>
      <c r="AM8" s="64"/>
      <c r="AN8" s="37"/>
      <c r="AO8" s="64"/>
      <c r="AP8" s="37"/>
      <c r="AQ8" s="63"/>
      <c r="AR8" s="37"/>
      <c r="AS8" s="37"/>
      <c r="AT8" s="37"/>
      <c r="AU8" s="37"/>
      <c r="AV8" s="37"/>
      <c r="AW8" s="37"/>
      <c r="AX8" s="37"/>
      <c r="AY8" s="37"/>
      <c r="AZ8" s="37"/>
      <c r="BA8" s="37"/>
      <c r="BB8" s="321"/>
      <c r="BC8" s="321"/>
      <c r="BD8" s="321"/>
      <c r="BE8" s="37"/>
      <c r="BF8" s="302"/>
      <c r="BG8" s="302"/>
      <c r="BH8" s="302"/>
      <c r="BI8" s="302"/>
      <c r="BJ8" s="302"/>
      <c r="BK8" s="302"/>
      <c r="BL8" s="302"/>
      <c r="BM8" s="37"/>
      <c r="BN8" s="302"/>
      <c r="BO8" s="302"/>
      <c r="BP8" s="302"/>
      <c r="BQ8" s="302"/>
      <c r="BR8" s="302"/>
      <c r="BS8" s="302"/>
      <c r="BT8" s="302"/>
      <c r="BU8" s="63"/>
      <c r="BV8" s="95"/>
      <c r="BW8" s="95"/>
    </row>
    <row r="9" spans="1:80" s="132" customFormat="1" ht="15" outlineLevel="1">
      <c r="A9" s="144" t="s">
        <v>304</v>
      </c>
      <c r="B9" s="145" t="s">
        <v>360</v>
      </c>
      <c r="C9" s="146"/>
      <c r="D9" s="68"/>
      <c r="E9" s="146"/>
      <c r="F9" s="68"/>
      <c r="G9" s="147"/>
      <c r="H9" s="68"/>
      <c r="I9" s="68"/>
      <c r="J9" s="68"/>
      <c r="K9" s="68"/>
      <c r="L9" s="68"/>
      <c r="M9" s="68"/>
      <c r="N9" s="68"/>
      <c r="O9" s="68"/>
      <c r="P9" s="68"/>
      <c r="Q9" s="68"/>
      <c r="R9" s="329">
        <v>13</v>
      </c>
      <c r="S9" s="329"/>
      <c r="T9" s="329"/>
      <c r="U9" s="68"/>
      <c r="V9" s="328">
        <v>7159578662</v>
      </c>
      <c r="W9" s="328"/>
      <c r="X9" s="328"/>
      <c r="Y9" s="328"/>
      <c r="Z9" s="328"/>
      <c r="AA9" s="328"/>
      <c r="AB9" s="328"/>
      <c r="AC9" s="161"/>
      <c r="AD9" s="328">
        <f>V9</f>
        <v>7159578662</v>
      </c>
      <c r="AE9" s="328"/>
      <c r="AF9" s="328"/>
      <c r="AG9" s="328"/>
      <c r="AH9" s="328"/>
      <c r="AI9" s="328"/>
      <c r="AJ9" s="328"/>
      <c r="AL9" s="145" t="s">
        <v>43</v>
      </c>
      <c r="AM9" s="146"/>
      <c r="AN9" s="68"/>
      <c r="AO9" s="146"/>
      <c r="AP9" s="68"/>
      <c r="AQ9" s="147"/>
      <c r="AR9" s="68"/>
      <c r="AS9" s="68"/>
      <c r="AT9" s="68"/>
      <c r="AU9" s="68"/>
      <c r="AV9" s="68"/>
      <c r="AW9" s="68"/>
      <c r="AX9" s="68"/>
      <c r="AY9" s="68"/>
      <c r="AZ9" s="68"/>
      <c r="BA9" s="68"/>
      <c r="BB9" s="329">
        <v>24</v>
      </c>
      <c r="BC9" s="329"/>
      <c r="BD9" s="329"/>
      <c r="BE9" s="68"/>
      <c r="BF9" s="330"/>
      <c r="BG9" s="330"/>
      <c r="BH9" s="330"/>
      <c r="BI9" s="330"/>
      <c r="BJ9" s="330"/>
      <c r="BK9" s="330"/>
      <c r="BL9" s="330"/>
      <c r="BM9" s="68"/>
      <c r="BN9" s="330"/>
      <c r="BO9" s="330"/>
      <c r="BP9" s="330"/>
      <c r="BQ9" s="330"/>
      <c r="BR9" s="330"/>
      <c r="BS9" s="330"/>
      <c r="BT9" s="330"/>
      <c r="BU9" s="149"/>
      <c r="BV9" s="328"/>
      <c r="BW9" s="328"/>
      <c r="BX9" s="328"/>
      <c r="BY9" s="328"/>
      <c r="BZ9" s="328"/>
      <c r="CA9" s="328"/>
      <c r="CB9" s="328"/>
    </row>
    <row r="10" spans="1:80" s="132" customFormat="1" ht="15" outlineLevel="1">
      <c r="A10" s="144"/>
      <c r="B10" s="145"/>
      <c r="C10" s="146"/>
      <c r="D10" s="68"/>
      <c r="E10" s="146"/>
      <c r="F10" s="68"/>
      <c r="G10" s="147"/>
      <c r="H10" s="68"/>
      <c r="I10" s="68"/>
      <c r="J10" s="68"/>
      <c r="K10" s="68"/>
      <c r="L10" s="68"/>
      <c r="M10" s="68"/>
      <c r="N10" s="68"/>
      <c r="O10" s="68"/>
      <c r="P10" s="68"/>
      <c r="Q10" s="68"/>
      <c r="R10" s="148"/>
      <c r="S10" s="148"/>
      <c r="T10" s="148"/>
      <c r="U10" s="68"/>
      <c r="V10" s="160"/>
      <c r="W10" s="160"/>
      <c r="X10" s="160"/>
      <c r="Y10" s="160"/>
      <c r="Z10" s="160"/>
      <c r="AA10" s="160"/>
      <c r="AB10" s="160"/>
      <c r="AC10" s="161"/>
      <c r="AD10" s="160"/>
      <c r="AE10" s="160"/>
      <c r="AF10" s="160"/>
      <c r="AG10" s="160"/>
      <c r="AH10" s="160"/>
      <c r="AI10" s="160"/>
      <c r="AJ10" s="160"/>
      <c r="AL10" s="145"/>
      <c r="AM10" s="146"/>
      <c r="AN10" s="68"/>
      <c r="AO10" s="146"/>
      <c r="AP10" s="68"/>
      <c r="AQ10" s="147"/>
      <c r="AR10" s="68"/>
      <c r="AS10" s="68"/>
      <c r="AT10" s="68"/>
      <c r="AU10" s="68"/>
      <c r="AV10" s="68"/>
      <c r="AW10" s="68"/>
      <c r="AX10" s="68"/>
      <c r="AY10" s="68"/>
      <c r="AZ10" s="68"/>
      <c r="BA10" s="68"/>
      <c r="BB10" s="148"/>
      <c r="BC10" s="148"/>
      <c r="BD10" s="148"/>
      <c r="BE10" s="68"/>
      <c r="BF10" s="149"/>
      <c r="BG10" s="149"/>
      <c r="BH10" s="149"/>
      <c r="BI10" s="149"/>
      <c r="BJ10" s="149"/>
      <c r="BK10" s="149"/>
      <c r="BL10" s="149"/>
      <c r="BM10" s="68"/>
      <c r="BN10" s="149"/>
      <c r="BO10" s="149"/>
      <c r="BP10" s="149"/>
      <c r="BQ10" s="149"/>
      <c r="BR10" s="149"/>
      <c r="BS10" s="149"/>
      <c r="BT10" s="149"/>
      <c r="BU10" s="149"/>
      <c r="BV10" s="160"/>
      <c r="BW10" s="160"/>
      <c r="BX10" s="160"/>
      <c r="BY10" s="160"/>
      <c r="BZ10" s="160"/>
      <c r="CA10" s="160"/>
      <c r="CB10" s="160"/>
    </row>
    <row r="11" spans="1:80" s="132" customFormat="1" ht="15" outlineLevel="1">
      <c r="A11" s="130" t="s">
        <v>208</v>
      </c>
      <c r="B11" s="150" t="s">
        <v>209</v>
      </c>
      <c r="C11" s="146"/>
      <c r="D11" s="68"/>
      <c r="E11" s="146"/>
      <c r="F11" s="68"/>
      <c r="G11" s="147"/>
      <c r="H11" s="68"/>
      <c r="I11" s="68"/>
      <c r="J11" s="68"/>
      <c r="K11" s="68"/>
      <c r="L11" s="68"/>
      <c r="M11" s="68"/>
      <c r="N11" s="68"/>
      <c r="O11" s="68"/>
      <c r="P11" s="68"/>
      <c r="Q11" s="68"/>
      <c r="R11" s="329"/>
      <c r="S11" s="329"/>
      <c r="T11" s="329"/>
      <c r="U11" s="68"/>
      <c r="V11" s="328">
        <v>0</v>
      </c>
      <c r="W11" s="328"/>
      <c r="X11" s="328"/>
      <c r="Y11" s="328"/>
      <c r="Z11" s="328"/>
      <c r="AA11" s="328"/>
      <c r="AB11" s="328"/>
      <c r="AC11" s="161"/>
      <c r="AD11" s="328">
        <v>0</v>
      </c>
      <c r="AE11" s="328"/>
      <c r="AF11" s="328"/>
      <c r="AG11" s="328"/>
      <c r="AH11" s="328"/>
      <c r="AI11" s="328"/>
      <c r="AJ11" s="328"/>
      <c r="AL11" s="145" t="s">
        <v>44</v>
      </c>
      <c r="AM11" s="146"/>
      <c r="AN11" s="68"/>
      <c r="AO11" s="146"/>
      <c r="AP11" s="68"/>
      <c r="AQ11" s="147"/>
      <c r="AR11" s="68"/>
      <c r="AS11" s="68"/>
      <c r="AT11" s="68"/>
      <c r="AU11" s="68"/>
      <c r="AV11" s="68"/>
      <c r="AW11" s="68"/>
      <c r="AX11" s="68"/>
      <c r="AY11" s="68"/>
      <c r="AZ11" s="68"/>
      <c r="BA11" s="68"/>
      <c r="BB11" s="329">
        <v>24</v>
      </c>
      <c r="BC11" s="329"/>
      <c r="BD11" s="329"/>
      <c r="BE11" s="68"/>
      <c r="BF11" s="330"/>
      <c r="BG11" s="330"/>
      <c r="BH11" s="330"/>
      <c r="BI11" s="330"/>
      <c r="BJ11" s="330"/>
      <c r="BK11" s="330"/>
      <c r="BL11" s="330"/>
      <c r="BM11" s="68"/>
      <c r="BN11" s="330"/>
      <c r="BO11" s="330"/>
      <c r="BP11" s="330"/>
      <c r="BQ11" s="330"/>
      <c r="BR11" s="330"/>
      <c r="BS11" s="330"/>
      <c r="BT11" s="330"/>
      <c r="BU11" s="149"/>
      <c r="BV11" s="328"/>
      <c r="BW11" s="328"/>
      <c r="BX11" s="328"/>
      <c r="BY11" s="328"/>
      <c r="BZ11" s="328"/>
      <c r="CA11" s="328"/>
      <c r="CB11" s="328"/>
    </row>
    <row r="12" spans="1:80" s="132" customFormat="1" ht="15" outlineLevel="1">
      <c r="A12" s="130"/>
      <c r="B12" s="150"/>
      <c r="C12" s="146"/>
      <c r="D12" s="68"/>
      <c r="E12" s="146"/>
      <c r="F12" s="68"/>
      <c r="G12" s="147"/>
      <c r="H12" s="68"/>
      <c r="I12" s="68"/>
      <c r="J12" s="68"/>
      <c r="K12" s="68"/>
      <c r="L12" s="68"/>
      <c r="M12" s="68"/>
      <c r="N12" s="68"/>
      <c r="O12" s="68"/>
      <c r="P12" s="68"/>
      <c r="Q12" s="68"/>
      <c r="R12" s="148"/>
      <c r="S12" s="148"/>
      <c r="T12" s="148"/>
      <c r="U12" s="68"/>
      <c r="V12" s="160"/>
      <c r="W12" s="160"/>
      <c r="X12" s="160"/>
      <c r="Y12" s="160"/>
      <c r="Z12" s="160"/>
      <c r="AA12" s="160"/>
      <c r="AB12" s="160"/>
      <c r="AC12" s="161"/>
      <c r="AD12" s="160"/>
      <c r="AE12" s="160"/>
      <c r="AF12" s="160"/>
      <c r="AG12" s="160"/>
      <c r="AH12" s="160"/>
      <c r="AI12" s="160"/>
      <c r="AJ12" s="160"/>
      <c r="AL12" s="145"/>
      <c r="AM12" s="146"/>
      <c r="AN12" s="68"/>
      <c r="AO12" s="146"/>
      <c r="AP12" s="68"/>
      <c r="AQ12" s="147"/>
      <c r="AR12" s="68"/>
      <c r="AS12" s="68"/>
      <c r="AT12" s="68"/>
      <c r="AU12" s="68"/>
      <c r="AV12" s="68"/>
      <c r="AW12" s="68"/>
      <c r="AX12" s="68"/>
      <c r="AY12" s="68"/>
      <c r="AZ12" s="68"/>
      <c r="BA12" s="68"/>
      <c r="BB12" s="148"/>
      <c r="BC12" s="148"/>
      <c r="BD12" s="148"/>
      <c r="BE12" s="68"/>
      <c r="BF12" s="149"/>
      <c r="BG12" s="149"/>
      <c r="BH12" s="149"/>
      <c r="BI12" s="149"/>
      <c r="BJ12" s="149"/>
      <c r="BK12" s="149"/>
      <c r="BL12" s="149"/>
      <c r="BM12" s="68"/>
      <c r="BN12" s="149"/>
      <c r="BO12" s="149"/>
      <c r="BP12" s="149"/>
      <c r="BQ12" s="149"/>
      <c r="BR12" s="149"/>
      <c r="BS12" s="149"/>
      <c r="BT12" s="149"/>
      <c r="BU12" s="149"/>
      <c r="BV12" s="160"/>
      <c r="BW12" s="160"/>
      <c r="BX12" s="160"/>
      <c r="BY12" s="160"/>
      <c r="BZ12" s="160"/>
      <c r="CA12" s="160"/>
      <c r="CB12" s="160"/>
    </row>
    <row r="13" spans="1:80" s="132" customFormat="1" ht="15" outlineLevel="1">
      <c r="A13" s="142">
        <v>10</v>
      </c>
      <c r="B13" s="151" t="s">
        <v>210</v>
      </c>
      <c r="C13" s="146"/>
      <c r="D13" s="68"/>
      <c r="E13" s="146"/>
      <c r="F13" s="68"/>
      <c r="G13" s="147"/>
      <c r="H13" s="68"/>
      <c r="I13" s="68"/>
      <c r="J13" s="68"/>
      <c r="K13" s="68"/>
      <c r="L13" s="68"/>
      <c r="M13" s="68"/>
      <c r="N13" s="68"/>
      <c r="O13" s="68"/>
      <c r="P13" s="68"/>
      <c r="Q13" s="68"/>
      <c r="R13" s="329">
        <f>R9</f>
        <v>13</v>
      </c>
      <c r="S13" s="329"/>
      <c r="T13" s="329"/>
      <c r="U13" s="68"/>
      <c r="V13" s="328">
        <v>7159578662</v>
      </c>
      <c r="W13" s="328"/>
      <c r="X13" s="328"/>
      <c r="Y13" s="328"/>
      <c r="Z13" s="328"/>
      <c r="AA13" s="328"/>
      <c r="AB13" s="328"/>
      <c r="AC13" s="161"/>
      <c r="AD13" s="328">
        <f>V13</f>
        <v>7159578662</v>
      </c>
      <c r="AE13" s="328"/>
      <c r="AF13" s="328"/>
      <c r="AG13" s="328"/>
      <c r="AH13" s="328"/>
      <c r="AI13" s="328"/>
      <c r="AJ13" s="328"/>
      <c r="AL13" s="151" t="s">
        <v>45</v>
      </c>
      <c r="AM13" s="146"/>
      <c r="AN13" s="68"/>
      <c r="AO13" s="146"/>
      <c r="AP13" s="68"/>
      <c r="AQ13" s="147"/>
      <c r="AR13" s="68"/>
      <c r="AS13" s="68"/>
      <c r="AT13" s="68"/>
      <c r="AU13" s="68"/>
      <c r="AV13" s="68"/>
      <c r="AW13" s="68"/>
      <c r="AX13" s="68"/>
      <c r="AY13" s="68"/>
      <c r="AZ13" s="68"/>
      <c r="BA13" s="68"/>
      <c r="BB13" s="329">
        <v>24</v>
      </c>
      <c r="BC13" s="329"/>
      <c r="BD13" s="329"/>
      <c r="BE13" s="68"/>
      <c r="BF13" s="330"/>
      <c r="BG13" s="330"/>
      <c r="BH13" s="330"/>
      <c r="BI13" s="330"/>
      <c r="BJ13" s="330"/>
      <c r="BK13" s="330"/>
      <c r="BL13" s="330"/>
      <c r="BM13" s="68"/>
      <c r="BN13" s="330"/>
      <c r="BO13" s="330"/>
      <c r="BP13" s="330"/>
      <c r="BQ13" s="330"/>
      <c r="BR13" s="330"/>
      <c r="BS13" s="330"/>
      <c r="BT13" s="330"/>
      <c r="BU13" s="149"/>
      <c r="BV13" s="328"/>
      <c r="BW13" s="328"/>
      <c r="BX13" s="328"/>
      <c r="BY13" s="328"/>
      <c r="BZ13" s="328"/>
      <c r="CA13" s="328"/>
      <c r="CB13" s="328"/>
    </row>
    <row r="14" spans="1:80" s="10" customFormat="1" ht="15" outlineLevel="1">
      <c r="A14" s="142"/>
      <c r="B14" s="115" t="s">
        <v>188</v>
      </c>
      <c r="C14" s="58" t="s">
        <v>211</v>
      </c>
      <c r="D14" s="37"/>
      <c r="E14" s="64"/>
      <c r="F14" s="37"/>
      <c r="G14" s="63"/>
      <c r="H14" s="37"/>
      <c r="I14" s="37"/>
      <c r="J14" s="37"/>
      <c r="K14" s="37"/>
      <c r="L14" s="37"/>
      <c r="M14" s="37"/>
      <c r="N14" s="37"/>
      <c r="O14" s="37"/>
      <c r="P14" s="37"/>
      <c r="Q14" s="37"/>
      <c r="R14" s="105"/>
      <c r="S14" s="105"/>
      <c r="T14" s="105"/>
      <c r="U14" s="37"/>
      <c r="V14" s="158"/>
      <c r="W14" s="158"/>
      <c r="X14" s="158"/>
      <c r="Y14" s="158"/>
      <c r="Z14" s="158"/>
      <c r="AA14" s="158"/>
      <c r="AB14" s="158"/>
      <c r="AC14" s="158"/>
      <c r="AD14" s="158"/>
      <c r="AE14" s="158"/>
      <c r="AF14" s="158"/>
      <c r="AG14" s="158"/>
      <c r="AH14" s="158"/>
      <c r="AI14" s="158"/>
      <c r="AJ14" s="158"/>
      <c r="AL14" s="115" t="s">
        <v>46</v>
      </c>
      <c r="AM14" s="64"/>
      <c r="AN14" s="37"/>
      <c r="AO14" s="64"/>
      <c r="AP14" s="37"/>
      <c r="AQ14" s="63"/>
      <c r="AR14" s="37"/>
      <c r="AS14" s="37"/>
      <c r="AT14" s="37"/>
      <c r="AU14" s="37"/>
      <c r="AV14" s="37"/>
      <c r="AW14" s="37"/>
      <c r="AX14" s="37"/>
      <c r="AY14" s="37"/>
      <c r="AZ14" s="37"/>
      <c r="BA14" s="37"/>
      <c r="BB14" s="105"/>
      <c r="BC14" s="105"/>
      <c r="BD14" s="105"/>
      <c r="BE14" s="37"/>
      <c r="BF14" s="43"/>
      <c r="BG14" s="43"/>
      <c r="BH14" s="43"/>
      <c r="BI14" s="43"/>
      <c r="BJ14" s="43"/>
      <c r="BK14" s="43"/>
      <c r="BL14" s="43"/>
      <c r="BM14" s="37"/>
      <c r="BN14" s="43"/>
      <c r="BO14" s="43"/>
      <c r="BP14" s="43"/>
      <c r="BQ14" s="43"/>
      <c r="BR14" s="43"/>
      <c r="BS14" s="43"/>
      <c r="BT14" s="43"/>
      <c r="BU14" s="43"/>
      <c r="BV14" s="158"/>
      <c r="BW14" s="158"/>
      <c r="BX14" s="158"/>
      <c r="BY14" s="158"/>
      <c r="BZ14" s="158"/>
      <c r="CA14" s="158"/>
      <c r="CB14" s="158"/>
    </row>
    <row r="15" spans="1:80" s="10" customFormat="1" ht="15" outlineLevel="1">
      <c r="A15" s="142"/>
      <c r="B15" s="115"/>
      <c r="C15" s="58"/>
      <c r="D15" s="37"/>
      <c r="E15" s="64"/>
      <c r="F15" s="37"/>
      <c r="G15" s="63"/>
      <c r="H15" s="37"/>
      <c r="I15" s="37"/>
      <c r="J15" s="37"/>
      <c r="K15" s="37"/>
      <c r="L15" s="37"/>
      <c r="M15" s="37"/>
      <c r="N15" s="37"/>
      <c r="O15" s="37"/>
      <c r="P15" s="37"/>
      <c r="Q15" s="37"/>
      <c r="R15" s="105"/>
      <c r="S15" s="105"/>
      <c r="T15" s="105"/>
      <c r="U15" s="37"/>
      <c r="V15" s="158"/>
      <c r="W15" s="158"/>
      <c r="X15" s="158"/>
      <c r="Y15" s="158"/>
      <c r="Z15" s="158"/>
      <c r="AA15" s="158"/>
      <c r="AB15" s="158"/>
      <c r="AC15" s="158"/>
      <c r="AD15" s="158"/>
      <c r="AE15" s="158"/>
      <c r="AF15" s="158"/>
      <c r="AG15" s="158"/>
      <c r="AH15" s="158"/>
      <c r="AI15" s="158"/>
      <c r="AJ15" s="158"/>
      <c r="AL15" s="115"/>
      <c r="AM15" s="64"/>
      <c r="AN15" s="37"/>
      <c r="AO15" s="64"/>
      <c r="AP15" s="37"/>
      <c r="AQ15" s="63"/>
      <c r="AR15" s="37"/>
      <c r="AS15" s="37"/>
      <c r="AT15" s="37"/>
      <c r="AU15" s="37"/>
      <c r="AV15" s="37"/>
      <c r="AW15" s="37"/>
      <c r="AX15" s="37"/>
      <c r="AY15" s="37"/>
      <c r="AZ15" s="37"/>
      <c r="BA15" s="37"/>
      <c r="BB15" s="105"/>
      <c r="BC15" s="105"/>
      <c r="BD15" s="105"/>
      <c r="BE15" s="37"/>
      <c r="BF15" s="43"/>
      <c r="BG15" s="43"/>
      <c r="BH15" s="43"/>
      <c r="BI15" s="43"/>
      <c r="BJ15" s="43"/>
      <c r="BK15" s="43"/>
      <c r="BL15" s="43"/>
      <c r="BM15" s="37"/>
      <c r="BN15" s="43"/>
      <c r="BO15" s="43"/>
      <c r="BP15" s="43"/>
      <c r="BQ15" s="43"/>
      <c r="BR15" s="43"/>
      <c r="BS15" s="43"/>
      <c r="BT15" s="43"/>
      <c r="BU15" s="43"/>
      <c r="BV15" s="158"/>
      <c r="BW15" s="158"/>
      <c r="BX15" s="158"/>
      <c r="BY15" s="158"/>
      <c r="BZ15" s="158"/>
      <c r="CA15" s="158"/>
      <c r="CB15" s="158"/>
    </row>
    <row r="16" spans="1:80" s="10" customFormat="1" ht="15" outlineLevel="1">
      <c r="A16" s="125">
        <v>11</v>
      </c>
      <c r="B16" s="152" t="s">
        <v>361</v>
      </c>
      <c r="C16" s="146"/>
      <c r="D16" s="68"/>
      <c r="E16" s="146"/>
      <c r="F16" s="68"/>
      <c r="G16" s="147"/>
      <c r="H16" s="68"/>
      <c r="I16" s="68"/>
      <c r="J16" s="68"/>
      <c r="K16" s="68"/>
      <c r="L16" s="68"/>
      <c r="M16" s="68"/>
      <c r="N16" s="68"/>
      <c r="O16" s="68"/>
      <c r="P16" s="68"/>
      <c r="Q16" s="68"/>
      <c r="R16" s="344">
        <v>14</v>
      </c>
      <c r="S16" s="344"/>
      <c r="T16" s="344"/>
      <c r="U16" s="68"/>
      <c r="V16" s="328">
        <v>6113741918</v>
      </c>
      <c r="W16" s="328"/>
      <c r="X16" s="328"/>
      <c r="Y16" s="328"/>
      <c r="Z16" s="328"/>
      <c r="AA16" s="328"/>
      <c r="AB16" s="328"/>
      <c r="AC16" s="161"/>
      <c r="AD16" s="328">
        <f>V16</f>
        <v>6113741918</v>
      </c>
      <c r="AE16" s="328"/>
      <c r="AF16" s="328"/>
      <c r="AG16" s="328"/>
      <c r="AH16" s="328"/>
      <c r="AI16" s="328"/>
      <c r="AJ16" s="328"/>
      <c r="AK16" s="132"/>
      <c r="AL16" s="57" t="s">
        <v>47</v>
      </c>
      <c r="AM16" s="64"/>
      <c r="AN16" s="37"/>
      <c r="AO16" s="64"/>
      <c r="AP16" s="37"/>
      <c r="AQ16" s="63"/>
      <c r="AR16" s="37"/>
      <c r="AS16" s="37"/>
      <c r="AT16" s="37"/>
      <c r="AU16" s="37"/>
      <c r="AV16" s="37"/>
      <c r="AW16" s="37"/>
      <c r="AX16" s="37"/>
      <c r="AY16" s="37"/>
      <c r="AZ16" s="37"/>
      <c r="BA16" s="37"/>
      <c r="BB16" s="340">
        <v>25</v>
      </c>
      <c r="BC16" s="340"/>
      <c r="BD16" s="340"/>
      <c r="BE16" s="37"/>
      <c r="BF16" s="286"/>
      <c r="BG16" s="286"/>
      <c r="BH16" s="286"/>
      <c r="BI16" s="286"/>
      <c r="BJ16" s="286"/>
      <c r="BK16" s="286"/>
      <c r="BL16" s="286"/>
      <c r="BM16" s="37"/>
      <c r="BN16" s="286"/>
      <c r="BO16" s="286"/>
      <c r="BP16" s="286"/>
      <c r="BQ16" s="286"/>
      <c r="BR16" s="286"/>
      <c r="BS16" s="286"/>
      <c r="BT16" s="286"/>
      <c r="BU16" s="43"/>
      <c r="BV16" s="328"/>
      <c r="BW16" s="328"/>
      <c r="BX16" s="328"/>
      <c r="BY16" s="328"/>
      <c r="BZ16" s="328"/>
      <c r="CA16" s="328"/>
      <c r="CB16" s="328"/>
    </row>
    <row r="17" spans="1:80" s="10" customFormat="1" ht="15" outlineLevel="1">
      <c r="A17" s="125"/>
      <c r="B17" s="152"/>
      <c r="C17" s="146"/>
      <c r="D17" s="68"/>
      <c r="E17" s="146"/>
      <c r="F17" s="68"/>
      <c r="G17" s="147"/>
      <c r="H17" s="68"/>
      <c r="I17" s="68"/>
      <c r="J17" s="68"/>
      <c r="K17" s="68"/>
      <c r="L17" s="68"/>
      <c r="M17" s="68"/>
      <c r="N17" s="68"/>
      <c r="O17" s="68"/>
      <c r="P17" s="68"/>
      <c r="Q17" s="68"/>
      <c r="R17" s="153"/>
      <c r="S17" s="153"/>
      <c r="T17" s="153"/>
      <c r="U17" s="68"/>
      <c r="V17" s="160"/>
      <c r="W17" s="160"/>
      <c r="X17" s="160"/>
      <c r="Y17" s="160"/>
      <c r="Z17" s="160"/>
      <c r="AA17" s="160"/>
      <c r="AB17" s="160"/>
      <c r="AC17" s="161"/>
      <c r="AD17" s="160"/>
      <c r="AE17" s="160"/>
      <c r="AF17" s="160"/>
      <c r="AG17" s="160"/>
      <c r="AH17" s="160"/>
      <c r="AI17" s="160"/>
      <c r="AJ17" s="160"/>
      <c r="AK17" s="132"/>
      <c r="AL17" s="57"/>
      <c r="AM17" s="64"/>
      <c r="AN17" s="37"/>
      <c r="AO17" s="64"/>
      <c r="AP17" s="37"/>
      <c r="AQ17" s="63"/>
      <c r="AR17" s="37"/>
      <c r="AS17" s="37"/>
      <c r="AT17" s="37"/>
      <c r="AU17" s="37"/>
      <c r="AV17" s="37"/>
      <c r="AW17" s="37"/>
      <c r="AX17" s="37"/>
      <c r="AY17" s="37"/>
      <c r="AZ17" s="37"/>
      <c r="BA17" s="37"/>
      <c r="BB17" s="107"/>
      <c r="BC17" s="107"/>
      <c r="BD17" s="107"/>
      <c r="BE17" s="37"/>
      <c r="BF17" s="43"/>
      <c r="BG17" s="43"/>
      <c r="BH17" s="43"/>
      <c r="BI17" s="43"/>
      <c r="BJ17" s="43"/>
      <c r="BK17" s="43"/>
      <c r="BL17" s="43"/>
      <c r="BM17" s="37"/>
      <c r="BN17" s="43"/>
      <c r="BO17" s="43"/>
      <c r="BP17" s="43"/>
      <c r="BQ17" s="43"/>
      <c r="BR17" s="43"/>
      <c r="BS17" s="43"/>
      <c r="BT17" s="43"/>
      <c r="BU17" s="43"/>
      <c r="BV17" s="160"/>
      <c r="BW17" s="160"/>
      <c r="BX17" s="160"/>
      <c r="BY17" s="160"/>
      <c r="BZ17" s="160"/>
      <c r="CA17" s="160"/>
      <c r="CB17" s="160"/>
    </row>
    <row r="18" spans="1:89" s="10" customFormat="1" ht="15" outlineLevel="1">
      <c r="A18" s="142">
        <v>20</v>
      </c>
      <c r="B18" s="152" t="s">
        <v>212</v>
      </c>
      <c r="C18" s="146"/>
      <c r="D18" s="68"/>
      <c r="E18" s="146"/>
      <c r="F18" s="68"/>
      <c r="G18" s="147"/>
      <c r="H18" s="68"/>
      <c r="I18" s="68"/>
      <c r="J18" s="68"/>
      <c r="K18" s="68"/>
      <c r="L18" s="68"/>
      <c r="M18" s="68"/>
      <c r="N18" s="68"/>
      <c r="O18" s="68"/>
      <c r="P18" s="68"/>
      <c r="Q18" s="68"/>
      <c r="R18" s="343"/>
      <c r="S18" s="343"/>
      <c r="T18" s="343"/>
      <c r="U18" s="68"/>
      <c r="V18" s="328">
        <f>V9-V16</f>
        <v>1045836744</v>
      </c>
      <c r="W18" s="328"/>
      <c r="X18" s="328"/>
      <c r="Y18" s="328"/>
      <c r="Z18" s="328"/>
      <c r="AA18" s="328"/>
      <c r="AB18" s="328"/>
      <c r="AC18" s="161"/>
      <c r="AD18" s="328">
        <f>AD9-AD16</f>
        <v>1045836744</v>
      </c>
      <c r="AE18" s="328"/>
      <c r="AF18" s="328"/>
      <c r="AG18" s="328"/>
      <c r="AH18" s="328"/>
      <c r="AI18" s="328"/>
      <c r="AJ18" s="328"/>
      <c r="AK18" s="132"/>
      <c r="AL18" s="57" t="s">
        <v>48</v>
      </c>
      <c r="AM18" s="64"/>
      <c r="AN18" s="37"/>
      <c r="AO18" s="64"/>
      <c r="AP18" s="37"/>
      <c r="AQ18" s="63"/>
      <c r="AR18" s="37"/>
      <c r="AS18" s="37"/>
      <c r="AT18" s="37"/>
      <c r="AU18" s="37"/>
      <c r="AV18" s="37"/>
      <c r="AW18" s="37"/>
      <c r="AX18" s="37"/>
      <c r="AY18" s="37"/>
      <c r="AZ18" s="37"/>
      <c r="BA18" s="37"/>
      <c r="BB18" s="309"/>
      <c r="BC18" s="309"/>
      <c r="BD18" s="309"/>
      <c r="BE18" s="37"/>
      <c r="BF18" s="286"/>
      <c r="BG18" s="286"/>
      <c r="BH18" s="286"/>
      <c r="BI18" s="286"/>
      <c r="BJ18" s="286"/>
      <c r="BK18" s="286"/>
      <c r="BL18" s="286"/>
      <c r="BM18" s="37"/>
      <c r="BN18" s="286"/>
      <c r="BO18" s="286"/>
      <c r="BP18" s="286"/>
      <c r="BQ18" s="286"/>
      <c r="BR18" s="286"/>
      <c r="BS18" s="286"/>
      <c r="BT18" s="286"/>
      <c r="BU18" s="43"/>
      <c r="BV18" s="328"/>
      <c r="BW18" s="328"/>
      <c r="BX18" s="328"/>
      <c r="BY18" s="328"/>
      <c r="BZ18" s="328"/>
      <c r="CA18" s="328"/>
      <c r="CB18" s="328"/>
      <c r="CD18" s="333"/>
      <c r="CE18" s="334"/>
      <c r="CF18" s="334"/>
      <c r="CG18" s="334"/>
      <c r="CH18" s="334"/>
      <c r="CI18" s="334"/>
      <c r="CJ18" s="334"/>
      <c r="CK18" s="334"/>
    </row>
    <row r="19" spans="1:80" s="10" customFormat="1" ht="15" outlineLevel="1">
      <c r="A19" s="125"/>
      <c r="B19" s="38" t="s">
        <v>213</v>
      </c>
      <c r="C19" s="64"/>
      <c r="D19" s="37"/>
      <c r="E19" s="64"/>
      <c r="F19" s="37"/>
      <c r="G19" s="63"/>
      <c r="H19" s="37"/>
      <c r="I19" s="37"/>
      <c r="J19" s="37"/>
      <c r="K19" s="37"/>
      <c r="L19" s="37"/>
      <c r="M19" s="37"/>
      <c r="N19" s="37"/>
      <c r="O19" s="37"/>
      <c r="P19" s="37"/>
      <c r="Q19" s="37"/>
      <c r="R19" s="309"/>
      <c r="S19" s="309"/>
      <c r="T19" s="309"/>
      <c r="U19" s="37"/>
      <c r="V19" s="310"/>
      <c r="W19" s="310"/>
      <c r="X19" s="310"/>
      <c r="Y19" s="310"/>
      <c r="Z19" s="310"/>
      <c r="AA19" s="310"/>
      <c r="AB19" s="310"/>
      <c r="AC19" s="158"/>
      <c r="AD19" s="310"/>
      <c r="AE19" s="310"/>
      <c r="AF19" s="310"/>
      <c r="AG19" s="310"/>
      <c r="AH19" s="310"/>
      <c r="AI19" s="310"/>
      <c r="AJ19" s="310"/>
      <c r="AL19" s="115" t="s">
        <v>46</v>
      </c>
      <c r="AM19" s="64"/>
      <c r="AN19" s="37"/>
      <c r="AO19" s="64"/>
      <c r="AP19" s="37"/>
      <c r="AQ19" s="63"/>
      <c r="AR19" s="37"/>
      <c r="AS19" s="37"/>
      <c r="AT19" s="37"/>
      <c r="AU19" s="37"/>
      <c r="AV19" s="37"/>
      <c r="AW19" s="37"/>
      <c r="AX19" s="37"/>
      <c r="AY19" s="37"/>
      <c r="AZ19" s="37"/>
      <c r="BA19" s="37"/>
      <c r="BB19" s="309"/>
      <c r="BC19" s="309"/>
      <c r="BD19" s="309"/>
      <c r="BE19" s="37"/>
      <c r="BF19" s="302"/>
      <c r="BG19" s="302"/>
      <c r="BH19" s="302"/>
      <c r="BI19" s="302"/>
      <c r="BJ19" s="302"/>
      <c r="BK19" s="302"/>
      <c r="BL19" s="302"/>
      <c r="BM19" s="37"/>
      <c r="BN19" s="302"/>
      <c r="BO19" s="302"/>
      <c r="BP19" s="302"/>
      <c r="BQ19" s="302"/>
      <c r="BR19" s="302"/>
      <c r="BS19" s="302"/>
      <c r="BT19" s="302"/>
      <c r="BU19" s="63"/>
      <c r="BV19" s="310"/>
      <c r="BW19" s="310"/>
      <c r="BX19" s="310"/>
      <c r="BY19" s="310"/>
      <c r="BZ19" s="310"/>
      <c r="CA19" s="310"/>
      <c r="CB19" s="310"/>
    </row>
    <row r="20" spans="1:80" s="10" customFormat="1" ht="15" outlineLevel="1">
      <c r="A20" s="125"/>
      <c r="B20" s="38"/>
      <c r="C20" s="64"/>
      <c r="D20" s="37"/>
      <c r="E20" s="64"/>
      <c r="F20" s="37"/>
      <c r="G20" s="63"/>
      <c r="H20" s="37"/>
      <c r="I20" s="37"/>
      <c r="J20" s="37"/>
      <c r="K20" s="37"/>
      <c r="L20" s="37"/>
      <c r="M20" s="37"/>
      <c r="N20" s="37"/>
      <c r="O20" s="37"/>
      <c r="P20" s="37"/>
      <c r="Q20" s="37"/>
      <c r="R20" s="92"/>
      <c r="S20" s="92"/>
      <c r="T20" s="92"/>
      <c r="U20" s="37"/>
      <c r="V20" s="158"/>
      <c r="W20" s="158"/>
      <c r="X20" s="158"/>
      <c r="Y20" s="158"/>
      <c r="Z20" s="158"/>
      <c r="AA20" s="158"/>
      <c r="AB20" s="158"/>
      <c r="AC20" s="158"/>
      <c r="AD20" s="158"/>
      <c r="AE20" s="158"/>
      <c r="AF20" s="158"/>
      <c r="AG20" s="158"/>
      <c r="AH20" s="158"/>
      <c r="AI20" s="158"/>
      <c r="AJ20" s="158"/>
      <c r="AL20" s="115"/>
      <c r="AM20" s="64"/>
      <c r="AN20" s="37"/>
      <c r="AO20" s="64"/>
      <c r="AP20" s="37"/>
      <c r="AQ20" s="63"/>
      <c r="AR20" s="37"/>
      <c r="AS20" s="37"/>
      <c r="AT20" s="37"/>
      <c r="AU20" s="37"/>
      <c r="AV20" s="37"/>
      <c r="AW20" s="37"/>
      <c r="AX20" s="37"/>
      <c r="AY20" s="37"/>
      <c r="AZ20" s="37"/>
      <c r="BA20" s="37"/>
      <c r="BB20" s="92"/>
      <c r="BC20" s="92"/>
      <c r="BD20" s="92"/>
      <c r="BE20" s="37"/>
      <c r="BF20" s="63"/>
      <c r="BG20" s="63"/>
      <c r="BH20" s="63"/>
      <c r="BI20" s="63"/>
      <c r="BJ20" s="63"/>
      <c r="BK20" s="63"/>
      <c r="BL20" s="63"/>
      <c r="BM20" s="37"/>
      <c r="BN20" s="63"/>
      <c r="BO20" s="63"/>
      <c r="BP20" s="63"/>
      <c r="BQ20" s="63"/>
      <c r="BR20" s="63"/>
      <c r="BS20" s="63"/>
      <c r="BT20" s="63"/>
      <c r="BU20" s="63"/>
      <c r="BV20" s="158"/>
      <c r="BW20" s="158"/>
      <c r="BX20" s="158"/>
      <c r="BY20" s="158"/>
      <c r="BZ20" s="158"/>
      <c r="CA20" s="158"/>
      <c r="CB20" s="158"/>
    </row>
    <row r="21" spans="1:80" s="10" customFormat="1" ht="17.25" customHeight="1" outlineLevel="1">
      <c r="A21" s="125">
        <v>21</v>
      </c>
      <c r="B21" s="147" t="s">
        <v>366</v>
      </c>
      <c r="C21" s="146"/>
      <c r="D21" s="68"/>
      <c r="E21" s="146"/>
      <c r="F21" s="68"/>
      <c r="G21" s="147"/>
      <c r="H21" s="68"/>
      <c r="I21" s="68"/>
      <c r="J21" s="68"/>
      <c r="K21" s="68"/>
      <c r="L21" s="68"/>
      <c r="M21" s="68"/>
      <c r="N21" s="68"/>
      <c r="O21" s="68"/>
      <c r="P21" s="68"/>
      <c r="Q21" s="68"/>
      <c r="R21" s="344">
        <v>15</v>
      </c>
      <c r="S21" s="344"/>
      <c r="T21" s="344"/>
      <c r="U21" s="68"/>
      <c r="V21" s="328">
        <v>334521351</v>
      </c>
      <c r="W21" s="328"/>
      <c r="X21" s="328"/>
      <c r="Y21" s="328"/>
      <c r="Z21" s="328"/>
      <c r="AA21" s="328"/>
      <c r="AB21" s="328"/>
      <c r="AC21" s="161"/>
      <c r="AD21" s="328">
        <f>V21</f>
        <v>334521351</v>
      </c>
      <c r="AE21" s="328"/>
      <c r="AF21" s="328"/>
      <c r="AG21" s="328"/>
      <c r="AH21" s="328"/>
      <c r="AI21" s="328"/>
      <c r="AJ21" s="328"/>
      <c r="AK21" s="132"/>
      <c r="AL21" s="57" t="s">
        <v>49</v>
      </c>
      <c r="AM21" s="64"/>
      <c r="AN21" s="37"/>
      <c r="AO21" s="64"/>
      <c r="AP21" s="37"/>
      <c r="AQ21" s="63"/>
      <c r="AR21" s="37"/>
      <c r="AS21" s="37"/>
      <c r="AT21" s="37"/>
      <c r="AU21" s="37"/>
      <c r="AV21" s="37"/>
      <c r="AW21" s="37"/>
      <c r="AX21" s="37"/>
      <c r="AY21" s="37"/>
      <c r="AZ21" s="37"/>
      <c r="BA21" s="37"/>
      <c r="BB21" s="340">
        <v>24</v>
      </c>
      <c r="BC21" s="340"/>
      <c r="BD21" s="340"/>
      <c r="BE21" s="37"/>
      <c r="BF21" s="286"/>
      <c r="BG21" s="286"/>
      <c r="BH21" s="286"/>
      <c r="BI21" s="286"/>
      <c r="BJ21" s="286"/>
      <c r="BK21" s="286"/>
      <c r="BL21" s="286"/>
      <c r="BM21" s="37"/>
      <c r="BN21" s="286"/>
      <c r="BO21" s="286"/>
      <c r="BP21" s="286"/>
      <c r="BQ21" s="286"/>
      <c r="BR21" s="286"/>
      <c r="BS21" s="286"/>
      <c r="BT21" s="286"/>
      <c r="BU21" s="43"/>
      <c r="BV21" s="328"/>
      <c r="BW21" s="328"/>
      <c r="BX21" s="328"/>
      <c r="BY21" s="328"/>
      <c r="BZ21" s="328"/>
      <c r="CA21" s="328"/>
      <c r="CB21" s="328"/>
    </row>
    <row r="22" spans="1:80" s="10" customFormat="1" ht="17.25" customHeight="1" outlineLevel="1">
      <c r="A22" s="125">
        <v>22</v>
      </c>
      <c r="B22" s="147" t="s">
        <v>367</v>
      </c>
      <c r="C22" s="146"/>
      <c r="D22" s="68"/>
      <c r="E22" s="146"/>
      <c r="F22" s="68"/>
      <c r="G22" s="147"/>
      <c r="H22" s="68"/>
      <c r="I22" s="68"/>
      <c r="J22" s="68"/>
      <c r="K22" s="68"/>
      <c r="L22" s="68"/>
      <c r="M22" s="68"/>
      <c r="N22" s="68"/>
      <c r="O22" s="68"/>
      <c r="P22" s="68"/>
      <c r="Q22" s="68"/>
      <c r="R22" s="344">
        <v>16</v>
      </c>
      <c r="S22" s="344"/>
      <c r="T22" s="344"/>
      <c r="U22" s="68"/>
      <c r="V22" s="328">
        <v>41334103</v>
      </c>
      <c r="W22" s="328"/>
      <c r="X22" s="328"/>
      <c r="Y22" s="328"/>
      <c r="Z22" s="328"/>
      <c r="AA22" s="328"/>
      <c r="AB22" s="328"/>
      <c r="AC22" s="161"/>
      <c r="AD22" s="328">
        <f>AD23</f>
        <v>41334103</v>
      </c>
      <c r="AE22" s="328"/>
      <c r="AF22" s="328"/>
      <c r="AG22" s="328"/>
      <c r="AH22" s="328"/>
      <c r="AI22" s="328"/>
      <c r="AJ22" s="328"/>
      <c r="AK22" s="132"/>
      <c r="AL22" s="57" t="s">
        <v>50</v>
      </c>
      <c r="AM22" s="64"/>
      <c r="AN22" s="37"/>
      <c r="AO22" s="64"/>
      <c r="AP22" s="37"/>
      <c r="AQ22" s="63"/>
      <c r="AR22" s="37"/>
      <c r="AS22" s="37"/>
      <c r="AT22" s="37"/>
      <c r="AU22" s="37"/>
      <c r="AV22" s="37"/>
      <c r="AW22" s="37"/>
      <c r="AX22" s="37"/>
      <c r="AY22" s="37"/>
      <c r="AZ22" s="37"/>
      <c r="BA22" s="37"/>
      <c r="BB22" s="340">
        <v>26</v>
      </c>
      <c r="BC22" s="340"/>
      <c r="BD22" s="340"/>
      <c r="BE22" s="37"/>
      <c r="BF22" s="286"/>
      <c r="BG22" s="286"/>
      <c r="BH22" s="286"/>
      <c r="BI22" s="286"/>
      <c r="BJ22" s="286"/>
      <c r="BK22" s="286"/>
      <c r="BL22" s="286"/>
      <c r="BM22" s="37"/>
      <c r="BN22" s="286"/>
      <c r="BO22" s="286"/>
      <c r="BP22" s="286"/>
      <c r="BQ22" s="286"/>
      <c r="BR22" s="286"/>
      <c r="BS22" s="286"/>
      <c r="BT22" s="286"/>
      <c r="BU22" s="43"/>
      <c r="BV22" s="328"/>
      <c r="BW22" s="328"/>
      <c r="BX22" s="328"/>
      <c r="BY22" s="328"/>
      <c r="BZ22" s="328"/>
      <c r="CA22" s="328"/>
      <c r="CB22" s="328"/>
    </row>
    <row r="23" spans="1:80" s="10" customFormat="1" ht="17.25" customHeight="1" outlineLevel="1">
      <c r="A23" s="125">
        <v>23</v>
      </c>
      <c r="B23" s="155" t="s">
        <v>374</v>
      </c>
      <c r="C23" s="146"/>
      <c r="D23" s="68"/>
      <c r="E23" s="146"/>
      <c r="F23" s="68"/>
      <c r="G23" s="147"/>
      <c r="H23" s="68"/>
      <c r="I23" s="68"/>
      <c r="J23" s="68"/>
      <c r="K23" s="68"/>
      <c r="L23" s="68"/>
      <c r="M23" s="68"/>
      <c r="N23" s="68"/>
      <c r="O23" s="68"/>
      <c r="P23" s="68"/>
      <c r="Q23" s="68"/>
      <c r="R23" s="343"/>
      <c r="S23" s="343"/>
      <c r="T23" s="343"/>
      <c r="U23" s="68"/>
      <c r="V23" s="335">
        <v>41334103</v>
      </c>
      <c r="W23" s="335"/>
      <c r="X23" s="335"/>
      <c r="Y23" s="335"/>
      <c r="Z23" s="335"/>
      <c r="AA23" s="335"/>
      <c r="AB23" s="335"/>
      <c r="AC23" s="161"/>
      <c r="AD23" s="335">
        <f>V23</f>
        <v>41334103</v>
      </c>
      <c r="AE23" s="335"/>
      <c r="AF23" s="335"/>
      <c r="AG23" s="335"/>
      <c r="AH23" s="335"/>
      <c r="AI23" s="335"/>
      <c r="AJ23" s="335"/>
      <c r="AK23" s="132"/>
      <c r="AL23" s="87" t="s">
        <v>381</v>
      </c>
      <c r="AM23" s="64"/>
      <c r="AN23" s="37"/>
      <c r="AO23" s="64"/>
      <c r="AP23" s="37"/>
      <c r="AQ23" s="63"/>
      <c r="AR23" s="37"/>
      <c r="AS23" s="37"/>
      <c r="AT23" s="37"/>
      <c r="AU23" s="37"/>
      <c r="AV23" s="37"/>
      <c r="AW23" s="37"/>
      <c r="AX23" s="37"/>
      <c r="AY23" s="37"/>
      <c r="AZ23" s="37"/>
      <c r="BA23" s="37"/>
      <c r="BB23" s="309"/>
      <c r="BC23" s="309"/>
      <c r="BD23" s="309"/>
      <c r="BE23" s="37"/>
      <c r="BF23" s="286"/>
      <c r="BG23" s="286"/>
      <c r="BH23" s="286"/>
      <c r="BI23" s="286"/>
      <c r="BJ23" s="286"/>
      <c r="BK23" s="286"/>
      <c r="BL23" s="286"/>
      <c r="BM23" s="37"/>
      <c r="BN23" s="286"/>
      <c r="BO23" s="286"/>
      <c r="BP23" s="286"/>
      <c r="BQ23" s="286"/>
      <c r="BR23" s="286"/>
      <c r="BS23" s="286"/>
      <c r="BT23" s="286"/>
      <c r="BU23" s="43"/>
      <c r="BV23" s="335"/>
      <c r="BW23" s="335"/>
      <c r="BX23" s="335"/>
      <c r="BY23" s="335"/>
      <c r="BZ23" s="335"/>
      <c r="CA23" s="335"/>
      <c r="CB23" s="335"/>
    </row>
    <row r="24" spans="1:80" s="10" customFormat="1" ht="17.25" customHeight="1" outlineLevel="1">
      <c r="A24" s="125">
        <v>24</v>
      </c>
      <c r="B24" s="150" t="s">
        <v>368</v>
      </c>
      <c r="C24" s="146"/>
      <c r="D24" s="68"/>
      <c r="E24" s="146"/>
      <c r="F24" s="68"/>
      <c r="G24" s="147"/>
      <c r="H24" s="68"/>
      <c r="I24" s="68"/>
      <c r="J24" s="68"/>
      <c r="K24" s="68"/>
      <c r="L24" s="68"/>
      <c r="M24" s="68"/>
      <c r="N24" s="68"/>
      <c r="O24" s="68"/>
      <c r="P24" s="68"/>
      <c r="Q24" s="68"/>
      <c r="R24" s="343"/>
      <c r="S24" s="343"/>
      <c r="T24" s="343"/>
      <c r="U24" s="68"/>
      <c r="V24" s="328">
        <v>0</v>
      </c>
      <c r="W24" s="328"/>
      <c r="X24" s="328"/>
      <c r="Y24" s="328"/>
      <c r="Z24" s="328"/>
      <c r="AA24" s="328"/>
      <c r="AB24" s="328"/>
      <c r="AC24" s="161"/>
      <c r="AD24" s="328">
        <v>0</v>
      </c>
      <c r="AE24" s="328"/>
      <c r="AF24" s="328"/>
      <c r="AG24" s="328"/>
      <c r="AH24" s="328"/>
      <c r="AI24" s="328"/>
      <c r="AJ24" s="328"/>
      <c r="AK24" s="132"/>
      <c r="AL24" s="59" t="s">
        <v>51</v>
      </c>
      <c r="AM24" s="64"/>
      <c r="AN24" s="37"/>
      <c r="AO24" s="64"/>
      <c r="AP24" s="37"/>
      <c r="AQ24" s="63"/>
      <c r="AR24" s="37"/>
      <c r="AS24" s="37"/>
      <c r="AT24" s="37"/>
      <c r="AU24" s="37"/>
      <c r="AV24" s="37"/>
      <c r="AW24" s="37"/>
      <c r="AX24" s="37"/>
      <c r="AY24" s="37"/>
      <c r="AZ24" s="37"/>
      <c r="BA24" s="37"/>
      <c r="BB24" s="309"/>
      <c r="BC24" s="309"/>
      <c r="BD24" s="309"/>
      <c r="BE24" s="37"/>
      <c r="BF24" s="286"/>
      <c r="BG24" s="286"/>
      <c r="BH24" s="286"/>
      <c r="BI24" s="286"/>
      <c r="BJ24" s="286"/>
      <c r="BK24" s="286"/>
      <c r="BL24" s="286"/>
      <c r="BM24" s="37"/>
      <c r="BN24" s="286"/>
      <c r="BO24" s="286"/>
      <c r="BP24" s="286"/>
      <c r="BQ24" s="286"/>
      <c r="BR24" s="286"/>
      <c r="BS24" s="286"/>
      <c r="BT24" s="286"/>
      <c r="BU24" s="43"/>
      <c r="BV24" s="328"/>
      <c r="BW24" s="328"/>
      <c r="BX24" s="328"/>
      <c r="BY24" s="328"/>
      <c r="BZ24" s="328"/>
      <c r="CA24" s="328"/>
      <c r="CB24" s="328"/>
    </row>
    <row r="25" spans="1:80" s="10" customFormat="1" ht="17.25" customHeight="1" outlineLevel="1">
      <c r="A25" s="125">
        <v>25</v>
      </c>
      <c r="B25" s="150" t="s">
        <v>369</v>
      </c>
      <c r="C25" s="146"/>
      <c r="D25" s="68"/>
      <c r="E25" s="146"/>
      <c r="F25" s="68"/>
      <c r="G25" s="147"/>
      <c r="H25" s="68"/>
      <c r="I25" s="68"/>
      <c r="J25" s="68"/>
      <c r="K25" s="68"/>
      <c r="L25" s="68"/>
      <c r="M25" s="68"/>
      <c r="N25" s="68"/>
      <c r="O25" s="68"/>
      <c r="P25" s="68"/>
      <c r="Q25" s="68"/>
      <c r="R25" s="343"/>
      <c r="S25" s="343"/>
      <c r="T25" s="343"/>
      <c r="U25" s="68"/>
      <c r="V25" s="328">
        <v>349321008</v>
      </c>
      <c r="W25" s="328"/>
      <c r="X25" s="328"/>
      <c r="Y25" s="328"/>
      <c r="Z25" s="328"/>
      <c r="AA25" s="328"/>
      <c r="AB25" s="328"/>
      <c r="AC25" s="161"/>
      <c r="AD25" s="328">
        <f>V25</f>
        <v>349321008</v>
      </c>
      <c r="AE25" s="328"/>
      <c r="AF25" s="328"/>
      <c r="AG25" s="328"/>
      <c r="AH25" s="328"/>
      <c r="AI25" s="328"/>
      <c r="AJ25" s="328"/>
      <c r="AK25" s="132"/>
      <c r="AL25" s="59" t="s">
        <v>52</v>
      </c>
      <c r="AM25" s="64"/>
      <c r="AN25" s="37"/>
      <c r="AO25" s="64"/>
      <c r="AP25" s="37"/>
      <c r="AQ25" s="63"/>
      <c r="AR25" s="37"/>
      <c r="AS25" s="37"/>
      <c r="AT25" s="37"/>
      <c r="AU25" s="37"/>
      <c r="AV25" s="37"/>
      <c r="AW25" s="37"/>
      <c r="AX25" s="37"/>
      <c r="AY25" s="37"/>
      <c r="AZ25" s="37"/>
      <c r="BA25" s="37"/>
      <c r="BB25" s="309"/>
      <c r="BC25" s="309"/>
      <c r="BD25" s="309"/>
      <c r="BE25" s="37"/>
      <c r="BF25" s="286"/>
      <c r="BG25" s="286"/>
      <c r="BH25" s="286"/>
      <c r="BI25" s="286"/>
      <c r="BJ25" s="286"/>
      <c r="BK25" s="286"/>
      <c r="BL25" s="286"/>
      <c r="BM25" s="37"/>
      <c r="BN25" s="286"/>
      <c r="BO25" s="286"/>
      <c r="BP25" s="286"/>
      <c r="BQ25" s="286"/>
      <c r="BR25" s="286"/>
      <c r="BS25" s="286"/>
      <c r="BT25" s="286"/>
      <c r="BU25" s="43"/>
      <c r="BV25" s="328"/>
      <c r="BW25" s="328"/>
      <c r="BX25" s="328"/>
      <c r="BY25" s="328"/>
      <c r="BZ25" s="328"/>
      <c r="CA25" s="328"/>
      <c r="CB25" s="328"/>
    </row>
    <row r="26" spans="1:80" s="10" customFormat="1" ht="15" outlineLevel="1">
      <c r="A26" s="125"/>
      <c r="B26" s="150"/>
      <c r="C26" s="146"/>
      <c r="D26" s="68"/>
      <c r="E26" s="146"/>
      <c r="F26" s="68"/>
      <c r="G26" s="147"/>
      <c r="H26" s="68"/>
      <c r="I26" s="68"/>
      <c r="J26" s="68"/>
      <c r="K26" s="68"/>
      <c r="L26" s="68"/>
      <c r="M26" s="68"/>
      <c r="N26" s="68"/>
      <c r="O26" s="68"/>
      <c r="P26" s="68"/>
      <c r="Q26" s="68"/>
      <c r="R26" s="154"/>
      <c r="S26" s="154"/>
      <c r="T26" s="154"/>
      <c r="U26" s="68"/>
      <c r="V26" s="160"/>
      <c r="W26" s="160"/>
      <c r="X26" s="160"/>
      <c r="Y26" s="160"/>
      <c r="Z26" s="160"/>
      <c r="AA26" s="160"/>
      <c r="AB26" s="160"/>
      <c r="AC26" s="161"/>
      <c r="AD26" s="160"/>
      <c r="AE26" s="160"/>
      <c r="AF26" s="160"/>
      <c r="AG26" s="160"/>
      <c r="AH26" s="160"/>
      <c r="AI26" s="160"/>
      <c r="AJ26" s="160"/>
      <c r="AK26" s="132"/>
      <c r="AL26" s="59"/>
      <c r="AM26" s="64"/>
      <c r="AN26" s="37"/>
      <c r="AO26" s="64"/>
      <c r="AP26" s="37"/>
      <c r="AQ26" s="63"/>
      <c r="AR26" s="37"/>
      <c r="AS26" s="37"/>
      <c r="AT26" s="37"/>
      <c r="AU26" s="37"/>
      <c r="AV26" s="37"/>
      <c r="AW26" s="37"/>
      <c r="AX26" s="37"/>
      <c r="AY26" s="37"/>
      <c r="AZ26" s="37"/>
      <c r="BA26" s="37"/>
      <c r="BB26" s="92"/>
      <c r="BC26" s="92"/>
      <c r="BD26" s="92"/>
      <c r="BE26" s="37"/>
      <c r="BF26" s="43"/>
      <c r="BG26" s="43"/>
      <c r="BH26" s="43"/>
      <c r="BI26" s="43"/>
      <c r="BJ26" s="43"/>
      <c r="BK26" s="43"/>
      <c r="BL26" s="43"/>
      <c r="BM26" s="37"/>
      <c r="BN26" s="43"/>
      <c r="BO26" s="43"/>
      <c r="BP26" s="43"/>
      <c r="BQ26" s="43"/>
      <c r="BR26" s="43"/>
      <c r="BS26" s="43"/>
      <c r="BT26" s="43"/>
      <c r="BU26" s="43"/>
      <c r="BV26" s="160"/>
      <c r="BW26" s="160"/>
      <c r="BX26" s="160"/>
      <c r="BY26" s="160"/>
      <c r="BZ26" s="160"/>
      <c r="CA26" s="160"/>
      <c r="CB26" s="160"/>
    </row>
    <row r="27" spans="1:87" s="10" customFormat="1" ht="15" outlineLevel="1">
      <c r="A27" s="142">
        <v>30</v>
      </c>
      <c r="B27" s="145" t="s">
        <v>214</v>
      </c>
      <c r="C27" s="68"/>
      <c r="D27" s="146"/>
      <c r="E27" s="146"/>
      <c r="F27" s="68"/>
      <c r="G27" s="147"/>
      <c r="H27" s="68"/>
      <c r="I27" s="68"/>
      <c r="J27" s="68"/>
      <c r="K27" s="68"/>
      <c r="L27" s="68"/>
      <c r="M27" s="68"/>
      <c r="N27" s="68"/>
      <c r="O27" s="68"/>
      <c r="P27" s="68"/>
      <c r="Q27" s="68"/>
      <c r="R27" s="343"/>
      <c r="S27" s="343"/>
      <c r="T27" s="343"/>
      <c r="U27" s="68"/>
      <c r="V27" s="328">
        <f>V18+V21-V22-V25</f>
        <v>989702984</v>
      </c>
      <c r="W27" s="328"/>
      <c r="X27" s="328"/>
      <c r="Y27" s="328"/>
      <c r="Z27" s="328"/>
      <c r="AA27" s="328"/>
      <c r="AB27" s="328"/>
      <c r="AC27" s="161"/>
      <c r="AD27" s="328">
        <f>AD18+AD21-AD22-AD25</f>
        <v>989702984</v>
      </c>
      <c r="AE27" s="328"/>
      <c r="AF27" s="328"/>
      <c r="AG27" s="328"/>
      <c r="AH27" s="328"/>
      <c r="AI27" s="328"/>
      <c r="AJ27" s="328"/>
      <c r="AK27" s="132"/>
      <c r="AL27" s="59" t="s">
        <v>53</v>
      </c>
      <c r="AM27" s="37"/>
      <c r="AN27" s="64"/>
      <c r="AO27" s="64"/>
      <c r="AP27" s="37"/>
      <c r="AQ27" s="63"/>
      <c r="AR27" s="37"/>
      <c r="AS27" s="37"/>
      <c r="AT27" s="37"/>
      <c r="AU27" s="37"/>
      <c r="AV27" s="37"/>
      <c r="AW27" s="37"/>
      <c r="AX27" s="37"/>
      <c r="AY27" s="37"/>
      <c r="AZ27" s="37"/>
      <c r="BA27" s="37"/>
      <c r="BB27" s="309"/>
      <c r="BC27" s="309"/>
      <c r="BD27" s="309"/>
      <c r="BE27" s="37"/>
      <c r="BF27" s="302"/>
      <c r="BG27" s="302"/>
      <c r="BH27" s="302"/>
      <c r="BI27" s="302"/>
      <c r="BJ27" s="302"/>
      <c r="BK27" s="302"/>
      <c r="BL27" s="302"/>
      <c r="BM27" s="37"/>
      <c r="BN27" s="302"/>
      <c r="BO27" s="302"/>
      <c r="BP27" s="302"/>
      <c r="BQ27" s="302"/>
      <c r="BR27" s="302"/>
      <c r="BS27" s="302"/>
      <c r="BT27" s="302"/>
      <c r="BU27" s="63"/>
      <c r="BV27" s="332"/>
      <c r="BW27" s="332"/>
      <c r="BX27" s="332"/>
      <c r="BY27" s="332"/>
      <c r="BZ27" s="332"/>
      <c r="CA27" s="332"/>
      <c r="CB27" s="332"/>
      <c r="CC27" s="332"/>
      <c r="CD27" s="332"/>
      <c r="CE27" s="332"/>
      <c r="CF27" s="332"/>
      <c r="CG27" s="332"/>
      <c r="CH27" s="332"/>
      <c r="CI27" s="332"/>
    </row>
    <row r="28" spans="1:80" s="10" customFormat="1" ht="15" outlineLevel="1">
      <c r="A28" s="142"/>
      <c r="B28" s="145"/>
      <c r="C28" s="156" t="s">
        <v>215</v>
      </c>
      <c r="D28" s="146"/>
      <c r="E28" s="146"/>
      <c r="F28" s="68"/>
      <c r="G28" s="147"/>
      <c r="H28" s="68"/>
      <c r="I28" s="68"/>
      <c r="J28" s="68"/>
      <c r="K28" s="68"/>
      <c r="L28" s="68"/>
      <c r="M28" s="68"/>
      <c r="N28" s="68"/>
      <c r="O28" s="68"/>
      <c r="P28" s="68"/>
      <c r="Q28" s="68"/>
      <c r="R28" s="154"/>
      <c r="S28" s="154"/>
      <c r="T28" s="154"/>
      <c r="U28" s="68"/>
      <c r="V28" s="160"/>
      <c r="W28" s="160"/>
      <c r="X28" s="160"/>
      <c r="Y28" s="160"/>
      <c r="Z28" s="160"/>
      <c r="AA28" s="160"/>
      <c r="AB28" s="160"/>
      <c r="AC28" s="161"/>
      <c r="AD28" s="160"/>
      <c r="AE28" s="160"/>
      <c r="AF28" s="160"/>
      <c r="AG28" s="160"/>
      <c r="AH28" s="160"/>
      <c r="AI28" s="160"/>
      <c r="AJ28" s="160"/>
      <c r="AK28" s="132"/>
      <c r="AL28" s="59"/>
      <c r="AM28" s="37"/>
      <c r="AN28" s="64"/>
      <c r="AO28" s="64"/>
      <c r="AP28" s="37"/>
      <c r="AQ28" s="63"/>
      <c r="AR28" s="37"/>
      <c r="AS28" s="37"/>
      <c r="AT28" s="37"/>
      <c r="AU28" s="37"/>
      <c r="AV28" s="37"/>
      <c r="AW28" s="37"/>
      <c r="AX28" s="37"/>
      <c r="AY28" s="37"/>
      <c r="AZ28" s="37"/>
      <c r="BA28" s="37"/>
      <c r="BB28" s="92"/>
      <c r="BC28" s="92"/>
      <c r="BD28" s="92"/>
      <c r="BE28" s="37"/>
      <c r="BF28" s="63"/>
      <c r="BG28" s="63"/>
      <c r="BH28" s="63"/>
      <c r="BI28" s="63"/>
      <c r="BJ28" s="63"/>
      <c r="BK28" s="63"/>
      <c r="BL28" s="63"/>
      <c r="BM28" s="37"/>
      <c r="BN28" s="63"/>
      <c r="BO28" s="63"/>
      <c r="BP28" s="63"/>
      <c r="BQ28" s="63"/>
      <c r="BR28" s="63"/>
      <c r="BS28" s="63"/>
      <c r="BT28" s="63"/>
      <c r="BU28" s="63"/>
      <c r="BV28" s="160"/>
      <c r="BW28" s="160"/>
      <c r="BX28" s="160"/>
      <c r="BY28" s="160"/>
      <c r="BZ28" s="160"/>
      <c r="CA28" s="160"/>
      <c r="CB28" s="160"/>
    </row>
    <row r="29" spans="1:80" s="10" customFormat="1" ht="15" outlineLevel="1">
      <c r="A29" s="142"/>
      <c r="B29" s="145"/>
      <c r="C29" s="156"/>
      <c r="D29" s="146"/>
      <c r="E29" s="146"/>
      <c r="F29" s="68"/>
      <c r="G29" s="147"/>
      <c r="H29" s="68"/>
      <c r="I29" s="68"/>
      <c r="J29" s="68"/>
      <c r="K29" s="68"/>
      <c r="L29" s="68"/>
      <c r="M29" s="68"/>
      <c r="N29" s="68"/>
      <c r="O29" s="68"/>
      <c r="P29" s="68"/>
      <c r="Q29" s="68"/>
      <c r="R29" s="154"/>
      <c r="S29" s="154"/>
      <c r="T29" s="154"/>
      <c r="U29" s="68"/>
      <c r="V29" s="160"/>
      <c r="W29" s="160"/>
      <c r="X29" s="160"/>
      <c r="Y29" s="160"/>
      <c r="Z29" s="160"/>
      <c r="AA29" s="160"/>
      <c r="AB29" s="160"/>
      <c r="AC29" s="161"/>
      <c r="AD29" s="160"/>
      <c r="AE29" s="160"/>
      <c r="AF29" s="160"/>
      <c r="AG29" s="160"/>
      <c r="AH29" s="160"/>
      <c r="AI29" s="160"/>
      <c r="AJ29" s="160"/>
      <c r="AK29" s="132"/>
      <c r="AL29" s="59"/>
      <c r="AM29" s="37"/>
      <c r="AN29" s="64"/>
      <c r="AO29" s="64"/>
      <c r="AP29" s="37"/>
      <c r="AQ29" s="63"/>
      <c r="AR29" s="37"/>
      <c r="AS29" s="37"/>
      <c r="AT29" s="37"/>
      <c r="AU29" s="37"/>
      <c r="AV29" s="37"/>
      <c r="AW29" s="37"/>
      <c r="AX29" s="37"/>
      <c r="AY29" s="37"/>
      <c r="AZ29" s="37"/>
      <c r="BA29" s="37"/>
      <c r="BB29" s="92"/>
      <c r="BC29" s="92"/>
      <c r="BD29" s="92"/>
      <c r="BE29" s="37"/>
      <c r="BF29" s="63"/>
      <c r="BG29" s="63"/>
      <c r="BH29" s="63"/>
      <c r="BI29" s="63"/>
      <c r="BJ29" s="63"/>
      <c r="BK29" s="63"/>
      <c r="BL29" s="63"/>
      <c r="BM29" s="37"/>
      <c r="BN29" s="63"/>
      <c r="BO29" s="63"/>
      <c r="BP29" s="63"/>
      <c r="BQ29" s="63"/>
      <c r="BR29" s="63"/>
      <c r="BS29" s="63"/>
      <c r="BT29" s="63"/>
      <c r="BU29" s="63"/>
      <c r="BV29" s="160"/>
      <c r="BW29" s="160"/>
      <c r="BX29" s="160"/>
      <c r="BY29" s="160"/>
      <c r="BZ29" s="160"/>
      <c r="CA29" s="160"/>
      <c r="CB29" s="160"/>
    </row>
    <row r="30" spans="1:80" s="10" customFormat="1" ht="17.25" customHeight="1" outlineLevel="1">
      <c r="A30" s="125">
        <v>31</v>
      </c>
      <c r="B30" s="150" t="s">
        <v>370</v>
      </c>
      <c r="C30" s="146"/>
      <c r="D30" s="68"/>
      <c r="E30" s="146"/>
      <c r="F30" s="68"/>
      <c r="G30" s="147"/>
      <c r="H30" s="68"/>
      <c r="I30" s="68"/>
      <c r="J30" s="68"/>
      <c r="K30" s="68"/>
      <c r="L30" s="68"/>
      <c r="M30" s="68"/>
      <c r="N30" s="68"/>
      <c r="O30" s="68"/>
      <c r="P30" s="68"/>
      <c r="Q30" s="68"/>
      <c r="R30" s="343"/>
      <c r="S30" s="343"/>
      <c r="T30" s="343"/>
      <c r="U30" s="68"/>
      <c r="V30" s="328">
        <v>2000000</v>
      </c>
      <c r="W30" s="328"/>
      <c r="X30" s="328"/>
      <c r="Y30" s="328"/>
      <c r="Z30" s="328"/>
      <c r="AA30" s="328"/>
      <c r="AB30" s="328"/>
      <c r="AC30" s="161"/>
      <c r="AD30" s="328">
        <v>2000000</v>
      </c>
      <c r="AE30" s="328"/>
      <c r="AF30" s="328"/>
      <c r="AG30" s="328"/>
      <c r="AH30" s="328"/>
      <c r="AI30" s="328"/>
      <c r="AJ30" s="328"/>
      <c r="AK30" s="132"/>
      <c r="AL30" s="59" t="s">
        <v>54</v>
      </c>
      <c r="AM30" s="64"/>
      <c r="AN30" s="37"/>
      <c r="AO30" s="64"/>
      <c r="AP30" s="37"/>
      <c r="AQ30" s="63"/>
      <c r="AR30" s="37"/>
      <c r="AS30" s="37"/>
      <c r="AT30" s="37"/>
      <c r="AU30" s="37"/>
      <c r="AV30" s="37"/>
      <c r="AW30" s="37"/>
      <c r="AX30" s="37"/>
      <c r="AY30" s="37"/>
      <c r="AZ30" s="37"/>
      <c r="BA30" s="37"/>
      <c r="BB30" s="309"/>
      <c r="BC30" s="309"/>
      <c r="BD30" s="309"/>
      <c r="BE30" s="37"/>
      <c r="BF30" s="286"/>
      <c r="BG30" s="286"/>
      <c r="BH30" s="286"/>
      <c r="BI30" s="286"/>
      <c r="BJ30" s="286"/>
      <c r="BK30" s="286"/>
      <c r="BL30" s="286"/>
      <c r="BM30" s="37"/>
      <c r="BN30" s="286"/>
      <c r="BO30" s="286"/>
      <c r="BP30" s="286"/>
      <c r="BQ30" s="286"/>
      <c r="BR30" s="286"/>
      <c r="BS30" s="286"/>
      <c r="BT30" s="286"/>
      <c r="BU30" s="43"/>
      <c r="BV30" s="328"/>
      <c r="BW30" s="328"/>
      <c r="BX30" s="328"/>
      <c r="BY30" s="328"/>
      <c r="BZ30" s="328"/>
      <c r="CA30" s="328"/>
      <c r="CB30" s="328"/>
    </row>
    <row r="31" spans="1:80" s="10" customFormat="1" ht="17.25" customHeight="1" outlineLevel="1">
      <c r="A31" s="125">
        <v>32</v>
      </c>
      <c r="B31" s="150" t="s">
        <v>371</v>
      </c>
      <c r="C31" s="146"/>
      <c r="D31" s="68"/>
      <c r="E31" s="146"/>
      <c r="F31" s="68"/>
      <c r="G31" s="147"/>
      <c r="H31" s="68"/>
      <c r="I31" s="68"/>
      <c r="J31" s="68"/>
      <c r="K31" s="68"/>
      <c r="L31" s="68"/>
      <c r="M31" s="68"/>
      <c r="N31" s="68"/>
      <c r="O31" s="68"/>
      <c r="P31" s="68"/>
      <c r="Q31" s="68"/>
      <c r="R31" s="343"/>
      <c r="S31" s="343"/>
      <c r="T31" s="343"/>
      <c r="U31" s="68"/>
      <c r="V31" s="328">
        <v>2000000</v>
      </c>
      <c r="W31" s="328"/>
      <c r="X31" s="328"/>
      <c r="Y31" s="328"/>
      <c r="Z31" s="328"/>
      <c r="AA31" s="328"/>
      <c r="AB31" s="328"/>
      <c r="AC31" s="161"/>
      <c r="AD31" s="328">
        <v>2000000</v>
      </c>
      <c r="AE31" s="328"/>
      <c r="AF31" s="328"/>
      <c r="AG31" s="328"/>
      <c r="AH31" s="328"/>
      <c r="AI31" s="328"/>
      <c r="AJ31" s="328"/>
      <c r="AK31" s="132"/>
      <c r="AL31" s="59" t="s">
        <v>55</v>
      </c>
      <c r="AM31" s="64"/>
      <c r="AN31" s="37"/>
      <c r="AO31" s="64"/>
      <c r="AP31" s="37"/>
      <c r="AQ31" s="63"/>
      <c r="AR31" s="37"/>
      <c r="AS31" s="37"/>
      <c r="AT31" s="37"/>
      <c r="AU31" s="37"/>
      <c r="AV31" s="37"/>
      <c r="AW31" s="37"/>
      <c r="AX31" s="37"/>
      <c r="AY31" s="37"/>
      <c r="AZ31" s="37"/>
      <c r="BA31" s="37"/>
      <c r="BB31" s="309"/>
      <c r="BC31" s="309"/>
      <c r="BD31" s="309"/>
      <c r="BE31" s="37"/>
      <c r="BF31" s="302"/>
      <c r="BG31" s="302"/>
      <c r="BH31" s="302"/>
      <c r="BI31" s="302"/>
      <c r="BJ31" s="302"/>
      <c r="BK31" s="302"/>
      <c r="BL31" s="302"/>
      <c r="BM31" s="37"/>
      <c r="BN31" s="302"/>
      <c r="BO31" s="302"/>
      <c r="BP31" s="302"/>
      <c r="BQ31" s="302"/>
      <c r="BR31" s="302"/>
      <c r="BS31" s="302"/>
      <c r="BT31" s="302"/>
      <c r="BU31" s="63"/>
      <c r="BV31" s="328"/>
      <c r="BW31" s="328"/>
      <c r="BX31" s="328"/>
      <c r="BY31" s="328"/>
      <c r="BZ31" s="328"/>
      <c r="CA31" s="328"/>
      <c r="CB31" s="328"/>
    </row>
    <row r="32" spans="1:80" s="10" customFormat="1" ht="15" outlineLevel="1">
      <c r="A32" s="125"/>
      <c r="B32" s="150"/>
      <c r="C32" s="146"/>
      <c r="D32" s="68"/>
      <c r="E32" s="146"/>
      <c r="F32" s="68"/>
      <c r="G32" s="147"/>
      <c r="H32" s="68"/>
      <c r="I32" s="68"/>
      <c r="J32" s="68"/>
      <c r="K32" s="68"/>
      <c r="L32" s="68"/>
      <c r="M32" s="68"/>
      <c r="N32" s="68"/>
      <c r="O32" s="68"/>
      <c r="P32" s="68"/>
      <c r="Q32" s="68"/>
      <c r="R32" s="154"/>
      <c r="S32" s="154"/>
      <c r="T32" s="154"/>
      <c r="U32" s="68"/>
      <c r="V32" s="160"/>
      <c r="W32" s="332"/>
      <c r="X32" s="332"/>
      <c r="Y32" s="332"/>
      <c r="Z32" s="332"/>
      <c r="AA32" s="332"/>
      <c r="AB32" s="332"/>
      <c r="AC32" s="161"/>
      <c r="AD32" s="160"/>
      <c r="AE32" s="160"/>
      <c r="AF32" s="160"/>
      <c r="AG32" s="160"/>
      <c r="AH32" s="160"/>
      <c r="AI32" s="160"/>
      <c r="AJ32" s="160"/>
      <c r="AK32" s="132"/>
      <c r="AL32" s="59"/>
      <c r="AM32" s="64"/>
      <c r="AN32" s="37"/>
      <c r="AO32" s="64"/>
      <c r="AP32" s="37"/>
      <c r="AQ32" s="63"/>
      <c r="AR32" s="37"/>
      <c r="AS32" s="37"/>
      <c r="AT32" s="37"/>
      <c r="AU32" s="37"/>
      <c r="AV32" s="37"/>
      <c r="AW32" s="37"/>
      <c r="AX32" s="37"/>
      <c r="AY32" s="37"/>
      <c r="AZ32" s="37"/>
      <c r="BA32" s="37"/>
      <c r="BB32" s="92"/>
      <c r="BC32" s="92"/>
      <c r="BD32" s="92"/>
      <c r="BE32" s="37"/>
      <c r="BF32" s="63"/>
      <c r="BG32" s="63"/>
      <c r="BH32" s="63"/>
      <c r="BI32" s="63"/>
      <c r="BJ32" s="63"/>
      <c r="BK32" s="63"/>
      <c r="BL32" s="63"/>
      <c r="BM32" s="37"/>
      <c r="BN32" s="63"/>
      <c r="BO32" s="63"/>
      <c r="BP32" s="63"/>
      <c r="BQ32" s="63"/>
      <c r="BR32" s="63"/>
      <c r="BS32" s="63"/>
      <c r="BT32" s="63"/>
      <c r="BU32" s="63"/>
      <c r="BV32" s="160"/>
      <c r="BW32" s="160"/>
      <c r="BX32" s="160"/>
      <c r="BY32" s="160"/>
      <c r="BZ32" s="160"/>
      <c r="CA32" s="160"/>
      <c r="CB32" s="160"/>
    </row>
    <row r="33" spans="1:80" s="10" customFormat="1" ht="15" outlineLevel="1">
      <c r="A33" s="142">
        <v>40</v>
      </c>
      <c r="B33" s="145" t="s">
        <v>372</v>
      </c>
      <c r="C33" s="146"/>
      <c r="D33" s="68"/>
      <c r="E33" s="146"/>
      <c r="F33" s="68"/>
      <c r="G33" s="147"/>
      <c r="H33" s="68"/>
      <c r="I33" s="68"/>
      <c r="J33" s="68"/>
      <c r="K33" s="68"/>
      <c r="L33" s="68"/>
      <c r="M33" s="68"/>
      <c r="N33" s="68"/>
      <c r="O33" s="68"/>
      <c r="P33" s="68"/>
      <c r="Q33" s="68"/>
      <c r="R33" s="343"/>
      <c r="S33" s="343"/>
      <c r="T33" s="343"/>
      <c r="U33" s="68"/>
      <c r="V33" s="328">
        <v>0</v>
      </c>
      <c r="W33" s="328"/>
      <c r="X33" s="328"/>
      <c r="Y33" s="328"/>
      <c r="Z33" s="328"/>
      <c r="AA33" s="328"/>
      <c r="AB33" s="328"/>
      <c r="AC33" s="161"/>
      <c r="AD33" s="328">
        <v>0</v>
      </c>
      <c r="AE33" s="328"/>
      <c r="AF33" s="328"/>
      <c r="AG33" s="328"/>
      <c r="AH33" s="328"/>
      <c r="AI33" s="328"/>
      <c r="AJ33" s="328"/>
      <c r="AK33" s="132"/>
      <c r="AL33" s="59" t="s">
        <v>56</v>
      </c>
      <c r="AM33" s="64"/>
      <c r="AN33" s="37"/>
      <c r="AO33" s="64"/>
      <c r="AP33" s="37"/>
      <c r="AQ33" s="63"/>
      <c r="AR33" s="37"/>
      <c r="AS33" s="37"/>
      <c r="AT33" s="37"/>
      <c r="AU33" s="37"/>
      <c r="AV33" s="37"/>
      <c r="AW33" s="37"/>
      <c r="AX33" s="37"/>
      <c r="AY33" s="37"/>
      <c r="AZ33" s="37"/>
      <c r="BA33" s="37"/>
      <c r="BB33" s="309"/>
      <c r="BC33" s="309"/>
      <c r="BD33" s="309"/>
      <c r="BE33" s="37"/>
      <c r="BF33" s="286"/>
      <c r="BG33" s="286"/>
      <c r="BH33" s="286"/>
      <c r="BI33" s="286"/>
      <c r="BJ33" s="286"/>
      <c r="BK33" s="286"/>
      <c r="BL33" s="286"/>
      <c r="BM33" s="37"/>
      <c r="BN33" s="286"/>
      <c r="BO33" s="286"/>
      <c r="BP33" s="286"/>
      <c r="BQ33" s="286"/>
      <c r="BR33" s="286"/>
      <c r="BS33" s="286"/>
      <c r="BT33" s="286"/>
      <c r="BU33" s="43"/>
      <c r="BV33" s="328"/>
      <c r="BW33" s="328"/>
      <c r="BX33" s="328"/>
      <c r="BY33" s="328"/>
      <c r="BZ33" s="328"/>
      <c r="CA33" s="328"/>
      <c r="CB33" s="328"/>
    </row>
    <row r="34" spans="1:80" s="10" customFormat="1" ht="15" outlineLevel="1">
      <c r="A34" s="142"/>
      <c r="B34" s="145"/>
      <c r="C34" s="146"/>
      <c r="D34" s="68"/>
      <c r="E34" s="146"/>
      <c r="F34" s="68"/>
      <c r="G34" s="147"/>
      <c r="H34" s="68"/>
      <c r="I34" s="68"/>
      <c r="J34" s="68"/>
      <c r="K34" s="68"/>
      <c r="L34" s="68"/>
      <c r="M34" s="68"/>
      <c r="N34" s="68"/>
      <c r="O34" s="68"/>
      <c r="P34" s="68"/>
      <c r="Q34" s="68"/>
      <c r="R34" s="154"/>
      <c r="S34" s="154"/>
      <c r="T34" s="154"/>
      <c r="U34" s="68"/>
      <c r="V34" s="160"/>
      <c r="W34" s="160"/>
      <c r="X34" s="160"/>
      <c r="Y34" s="160"/>
      <c r="Z34" s="160"/>
      <c r="AA34" s="160"/>
      <c r="AB34" s="160"/>
      <c r="AC34" s="161"/>
      <c r="AD34" s="160"/>
      <c r="AE34" s="160"/>
      <c r="AF34" s="160"/>
      <c r="AG34" s="160"/>
      <c r="AH34" s="160"/>
      <c r="AI34" s="160"/>
      <c r="AJ34" s="160"/>
      <c r="AK34" s="132"/>
      <c r="AL34" s="59"/>
      <c r="AM34" s="64"/>
      <c r="AN34" s="37"/>
      <c r="AO34" s="64"/>
      <c r="AP34" s="37"/>
      <c r="AQ34" s="63"/>
      <c r="AR34" s="37"/>
      <c r="AS34" s="37"/>
      <c r="AT34" s="37"/>
      <c r="AU34" s="37"/>
      <c r="AV34" s="37"/>
      <c r="AW34" s="37"/>
      <c r="AX34" s="37"/>
      <c r="AY34" s="37"/>
      <c r="AZ34" s="37"/>
      <c r="BA34" s="37"/>
      <c r="BB34" s="92"/>
      <c r="BC34" s="92"/>
      <c r="BD34" s="92"/>
      <c r="BE34" s="37"/>
      <c r="BF34" s="43"/>
      <c r="BG34" s="43"/>
      <c r="BH34" s="43"/>
      <c r="BI34" s="43"/>
      <c r="BJ34" s="43"/>
      <c r="BK34" s="43"/>
      <c r="BL34" s="43"/>
      <c r="BM34" s="37"/>
      <c r="BN34" s="43"/>
      <c r="BO34" s="43"/>
      <c r="BP34" s="43"/>
      <c r="BQ34" s="43"/>
      <c r="BR34" s="43"/>
      <c r="BS34" s="43"/>
      <c r="BT34" s="43"/>
      <c r="BU34" s="43"/>
      <c r="BV34" s="160"/>
      <c r="BW34" s="160"/>
      <c r="BX34" s="160"/>
      <c r="BY34" s="160"/>
      <c r="BZ34" s="160"/>
      <c r="CA34" s="160"/>
      <c r="CB34" s="160"/>
    </row>
    <row r="35" spans="1:80" s="10" customFormat="1" ht="15" outlineLevel="1">
      <c r="A35" s="142">
        <v>50</v>
      </c>
      <c r="B35" s="145" t="s">
        <v>373</v>
      </c>
      <c r="C35" s="146"/>
      <c r="D35" s="68"/>
      <c r="E35" s="146"/>
      <c r="F35" s="68"/>
      <c r="G35" s="147"/>
      <c r="H35" s="68"/>
      <c r="I35" s="68"/>
      <c r="J35" s="68"/>
      <c r="K35" s="68"/>
      <c r="L35" s="68"/>
      <c r="M35" s="68"/>
      <c r="N35" s="68"/>
      <c r="O35" s="68"/>
      <c r="P35" s="68"/>
      <c r="Q35" s="68"/>
      <c r="R35" s="343"/>
      <c r="S35" s="343"/>
      <c r="T35" s="343"/>
      <c r="U35" s="68"/>
      <c r="V35" s="328">
        <f>V27+V33</f>
        <v>989702984</v>
      </c>
      <c r="W35" s="328"/>
      <c r="X35" s="328"/>
      <c r="Y35" s="328"/>
      <c r="Z35" s="328"/>
      <c r="AA35" s="328"/>
      <c r="AB35" s="328"/>
      <c r="AC35" s="161"/>
      <c r="AD35" s="328">
        <f>V35</f>
        <v>989702984</v>
      </c>
      <c r="AE35" s="328"/>
      <c r="AF35" s="328"/>
      <c r="AG35" s="328"/>
      <c r="AH35" s="328"/>
      <c r="AI35" s="328"/>
      <c r="AJ35" s="328"/>
      <c r="AK35" s="132"/>
      <c r="AL35" s="59" t="s">
        <v>57</v>
      </c>
      <c r="AM35" s="64"/>
      <c r="AN35" s="37"/>
      <c r="AO35" s="64"/>
      <c r="AP35" s="37"/>
      <c r="AQ35" s="63"/>
      <c r="AR35" s="37"/>
      <c r="AS35" s="37"/>
      <c r="AT35" s="37"/>
      <c r="AU35" s="37"/>
      <c r="AV35" s="37"/>
      <c r="AW35" s="37"/>
      <c r="AX35" s="37"/>
      <c r="AY35" s="37"/>
      <c r="AZ35" s="37"/>
      <c r="BA35" s="37"/>
      <c r="BB35" s="309"/>
      <c r="BC35" s="309"/>
      <c r="BD35" s="309"/>
      <c r="BE35" s="37"/>
      <c r="BF35" s="302"/>
      <c r="BG35" s="302"/>
      <c r="BH35" s="302"/>
      <c r="BI35" s="302"/>
      <c r="BJ35" s="302"/>
      <c r="BK35" s="302"/>
      <c r="BL35" s="302"/>
      <c r="BM35" s="37"/>
      <c r="BN35" s="302"/>
      <c r="BO35" s="302"/>
      <c r="BP35" s="302"/>
      <c r="BQ35" s="302"/>
      <c r="BR35" s="302"/>
      <c r="BS35" s="302"/>
      <c r="BT35" s="302"/>
      <c r="BU35" s="63"/>
      <c r="BV35" s="328"/>
      <c r="BW35" s="328"/>
      <c r="BX35" s="328"/>
      <c r="BY35" s="328"/>
      <c r="BZ35" s="328"/>
      <c r="CA35" s="328"/>
      <c r="CB35" s="328"/>
    </row>
    <row r="36" spans="1:80" s="10" customFormat="1" ht="15" outlineLevel="1">
      <c r="A36" s="142"/>
      <c r="B36" s="145"/>
      <c r="C36" s="146"/>
      <c r="D36" s="68"/>
      <c r="E36" s="146"/>
      <c r="F36" s="68"/>
      <c r="G36" s="147"/>
      <c r="H36" s="68"/>
      <c r="I36" s="68"/>
      <c r="J36" s="68"/>
      <c r="K36" s="68"/>
      <c r="L36" s="68"/>
      <c r="M36" s="68"/>
      <c r="N36" s="68"/>
      <c r="O36" s="68"/>
      <c r="P36" s="68"/>
      <c r="Q36" s="68"/>
      <c r="R36" s="154"/>
      <c r="S36" s="154"/>
      <c r="T36" s="154"/>
      <c r="U36" s="68"/>
      <c r="V36" s="160"/>
      <c r="W36" s="160"/>
      <c r="X36" s="160"/>
      <c r="Y36" s="160"/>
      <c r="Z36" s="160"/>
      <c r="AA36" s="160"/>
      <c r="AB36" s="160"/>
      <c r="AC36" s="161"/>
      <c r="AD36" s="160"/>
      <c r="AE36" s="160"/>
      <c r="AF36" s="160"/>
      <c r="AG36" s="160"/>
      <c r="AH36" s="160"/>
      <c r="AI36" s="160"/>
      <c r="AJ36" s="160"/>
      <c r="AK36" s="132"/>
      <c r="AL36" s="59"/>
      <c r="AM36" s="64"/>
      <c r="AN36" s="37"/>
      <c r="AO36" s="64"/>
      <c r="AP36" s="37"/>
      <c r="AQ36" s="63"/>
      <c r="AR36" s="37"/>
      <c r="AS36" s="37"/>
      <c r="AT36" s="37"/>
      <c r="AU36" s="37"/>
      <c r="AV36" s="37"/>
      <c r="AW36" s="37"/>
      <c r="AX36" s="37"/>
      <c r="AY36" s="37"/>
      <c r="AZ36" s="37"/>
      <c r="BA36" s="37"/>
      <c r="BB36" s="92"/>
      <c r="BC36" s="92"/>
      <c r="BD36" s="92"/>
      <c r="BE36" s="37"/>
      <c r="BF36" s="63"/>
      <c r="BG36" s="63"/>
      <c r="BH36" s="63"/>
      <c r="BI36" s="63"/>
      <c r="BJ36" s="63"/>
      <c r="BK36" s="63"/>
      <c r="BL36" s="63"/>
      <c r="BM36" s="37"/>
      <c r="BN36" s="63"/>
      <c r="BO36" s="63"/>
      <c r="BP36" s="63"/>
      <c r="BQ36" s="63"/>
      <c r="BR36" s="63"/>
      <c r="BS36" s="63"/>
      <c r="BT36" s="63"/>
      <c r="BU36" s="63"/>
      <c r="BV36" s="160"/>
      <c r="BW36" s="160"/>
      <c r="BX36" s="160"/>
      <c r="BY36" s="160"/>
      <c r="BZ36" s="160"/>
      <c r="CA36" s="160"/>
      <c r="CB36" s="160"/>
    </row>
    <row r="37" spans="1:80" s="10" customFormat="1" ht="16.5" customHeight="1" outlineLevel="1">
      <c r="A37" s="125">
        <v>51</v>
      </c>
      <c r="B37" s="150" t="s">
        <v>216</v>
      </c>
      <c r="C37" s="146"/>
      <c r="D37" s="68"/>
      <c r="E37" s="146"/>
      <c r="F37" s="68"/>
      <c r="G37" s="147"/>
      <c r="H37" s="68"/>
      <c r="I37" s="68"/>
      <c r="J37" s="68"/>
      <c r="K37" s="68"/>
      <c r="L37" s="68"/>
      <c r="M37" s="68"/>
      <c r="N37" s="68"/>
      <c r="O37" s="68"/>
      <c r="P37" s="68"/>
      <c r="Q37" s="68"/>
      <c r="R37" s="329">
        <v>17</v>
      </c>
      <c r="S37" s="329"/>
      <c r="T37" s="329"/>
      <c r="U37" s="68"/>
      <c r="V37" s="328">
        <f>V35*0.28</f>
        <v>277116835.52000004</v>
      </c>
      <c r="W37" s="328"/>
      <c r="X37" s="328"/>
      <c r="Y37" s="328"/>
      <c r="Z37" s="328"/>
      <c r="AA37" s="328"/>
      <c r="AB37" s="328"/>
      <c r="AC37" s="161"/>
      <c r="AD37" s="328">
        <f>V37</f>
        <v>277116835.52000004</v>
      </c>
      <c r="AE37" s="328"/>
      <c r="AF37" s="328"/>
      <c r="AG37" s="328"/>
      <c r="AH37" s="328"/>
      <c r="AI37" s="328"/>
      <c r="AJ37" s="328"/>
      <c r="AK37" s="132"/>
      <c r="AL37" s="59" t="s">
        <v>58</v>
      </c>
      <c r="AM37" s="64"/>
      <c r="AN37" s="37"/>
      <c r="AO37" s="64"/>
      <c r="AP37" s="37"/>
      <c r="AQ37" s="63"/>
      <c r="AR37" s="37"/>
      <c r="AS37" s="37"/>
      <c r="AT37" s="37"/>
      <c r="AU37" s="37"/>
      <c r="AV37" s="37"/>
      <c r="AW37" s="37"/>
      <c r="AX37" s="37"/>
      <c r="AY37" s="37"/>
      <c r="AZ37" s="37"/>
      <c r="BA37" s="37"/>
      <c r="BB37" s="339">
        <v>28</v>
      </c>
      <c r="BC37" s="339"/>
      <c r="BD37" s="339"/>
      <c r="BE37" s="37"/>
      <c r="BF37" s="286"/>
      <c r="BG37" s="286"/>
      <c r="BH37" s="286"/>
      <c r="BI37" s="286"/>
      <c r="BJ37" s="286"/>
      <c r="BK37" s="286"/>
      <c r="BL37" s="286"/>
      <c r="BM37" s="37"/>
      <c r="BN37" s="286"/>
      <c r="BO37" s="286"/>
      <c r="BP37" s="286"/>
      <c r="BQ37" s="286"/>
      <c r="BR37" s="286"/>
      <c r="BS37" s="286"/>
      <c r="BT37" s="286"/>
      <c r="BU37" s="43"/>
      <c r="BV37" s="328"/>
      <c r="BW37" s="328"/>
      <c r="BX37" s="328"/>
      <c r="BY37" s="328"/>
      <c r="BZ37" s="328"/>
      <c r="CA37" s="328"/>
      <c r="CB37" s="328"/>
    </row>
    <row r="38" spans="1:80" s="10" customFormat="1" ht="16.5" customHeight="1" outlineLevel="1">
      <c r="A38" s="125">
        <v>52</v>
      </c>
      <c r="B38" s="150" t="s">
        <v>217</v>
      </c>
      <c r="C38" s="146"/>
      <c r="D38" s="68"/>
      <c r="E38" s="146"/>
      <c r="F38" s="68"/>
      <c r="G38" s="147"/>
      <c r="H38" s="68"/>
      <c r="I38" s="68"/>
      <c r="J38" s="68"/>
      <c r="K38" s="68"/>
      <c r="L38" s="68"/>
      <c r="M38" s="68"/>
      <c r="N38" s="68"/>
      <c r="O38" s="68"/>
      <c r="P38" s="68"/>
      <c r="Q38" s="68"/>
      <c r="R38" s="148"/>
      <c r="S38" s="148"/>
      <c r="T38" s="148"/>
      <c r="U38" s="68"/>
      <c r="V38" s="328">
        <v>0</v>
      </c>
      <c r="W38" s="328"/>
      <c r="X38" s="328"/>
      <c r="Y38" s="328"/>
      <c r="Z38" s="328"/>
      <c r="AA38" s="328"/>
      <c r="AB38" s="328"/>
      <c r="AC38" s="161"/>
      <c r="AD38" s="328">
        <v>0</v>
      </c>
      <c r="AE38" s="328"/>
      <c r="AF38" s="328"/>
      <c r="AG38" s="328"/>
      <c r="AH38" s="328"/>
      <c r="AI38" s="328"/>
      <c r="AJ38" s="328"/>
      <c r="AK38" s="132"/>
      <c r="AL38" s="59"/>
      <c r="AM38" s="64"/>
      <c r="AN38" s="37"/>
      <c r="AO38" s="64"/>
      <c r="AP38" s="37"/>
      <c r="AQ38" s="63"/>
      <c r="AR38" s="37"/>
      <c r="AS38" s="37"/>
      <c r="AT38" s="37"/>
      <c r="AU38" s="37"/>
      <c r="AV38" s="37"/>
      <c r="AW38" s="37"/>
      <c r="AX38" s="37"/>
      <c r="AY38" s="37"/>
      <c r="AZ38" s="37"/>
      <c r="BA38" s="37"/>
      <c r="BB38" s="105"/>
      <c r="BC38" s="105"/>
      <c r="BD38" s="105"/>
      <c r="BE38" s="37"/>
      <c r="BF38" s="43"/>
      <c r="BG38" s="43"/>
      <c r="BH38" s="43"/>
      <c r="BI38" s="43"/>
      <c r="BJ38" s="43"/>
      <c r="BK38" s="43"/>
      <c r="BL38" s="43"/>
      <c r="BM38" s="37"/>
      <c r="BN38" s="43"/>
      <c r="BO38" s="43"/>
      <c r="BP38" s="43"/>
      <c r="BQ38" s="43"/>
      <c r="BR38" s="43"/>
      <c r="BS38" s="43"/>
      <c r="BT38" s="43"/>
      <c r="BU38" s="43"/>
      <c r="BV38" s="328"/>
      <c r="BW38" s="328"/>
      <c r="BX38" s="328"/>
      <c r="BY38" s="328"/>
      <c r="BZ38" s="328"/>
      <c r="CA38" s="328"/>
      <c r="CB38" s="328"/>
    </row>
    <row r="39" spans="1:80" s="10" customFormat="1" ht="15" outlineLevel="1">
      <c r="A39" s="125"/>
      <c r="B39" s="150"/>
      <c r="C39" s="146"/>
      <c r="D39" s="68"/>
      <c r="E39" s="146"/>
      <c r="F39" s="68"/>
      <c r="G39" s="147"/>
      <c r="H39" s="68"/>
      <c r="I39" s="68"/>
      <c r="J39" s="68"/>
      <c r="K39" s="68"/>
      <c r="L39" s="68"/>
      <c r="M39" s="68"/>
      <c r="N39" s="68"/>
      <c r="O39" s="68"/>
      <c r="P39" s="68"/>
      <c r="Q39" s="68"/>
      <c r="R39" s="148"/>
      <c r="S39" s="148"/>
      <c r="T39" s="148"/>
      <c r="U39" s="68"/>
      <c r="V39" s="160"/>
      <c r="W39" s="160"/>
      <c r="X39" s="160"/>
      <c r="Y39" s="160"/>
      <c r="Z39" s="160"/>
      <c r="AA39" s="160"/>
      <c r="AB39" s="160"/>
      <c r="AC39" s="161"/>
      <c r="AD39" s="160"/>
      <c r="AE39" s="160"/>
      <c r="AF39" s="160"/>
      <c r="AG39" s="160"/>
      <c r="AH39" s="160"/>
      <c r="AI39" s="160"/>
      <c r="AJ39" s="160"/>
      <c r="AK39" s="132"/>
      <c r="AL39" s="59"/>
      <c r="AM39" s="64"/>
      <c r="AN39" s="37"/>
      <c r="AO39" s="64"/>
      <c r="AP39" s="37"/>
      <c r="AQ39" s="63"/>
      <c r="AR39" s="37"/>
      <c r="AS39" s="37"/>
      <c r="AT39" s="37"/>
      <c r="AU39" s="37"/>
      <c r="AV39" s="37"/>
      <c r="AW39" s="37"/>
      <c r="AX39" s="37"/>
      <c r="AY39" s="37"/>
      <c r="AZ39" s="37"/>
      <c r="BA39" s="37"/>
      <c r="BB39" s="105"/>
      <c r="BC39" s="105"/>
      <c r="BD39" s="105"/>
      <c r="BE39" s="37"/>
      <c r="BF39" s="43"/>
      <c r="BG39" s="43"/>
      <c r="BH39" s="43"/>
      <c r="BI39" s="43"/>
      <c r="BJ39" s="43"/>
      <c r="BK39" s="43"/>
      <c r="BL39" s="43"/>
      <c r="BM39" s="37"/>
      <c r="BN39" s="43"/>
      <c r="BO39" s="43"/>
      <c r="BP39" s="43"/>
      <c r="BQ39" s="43"/>
      <c r="BR39" s="43"/>
      <c r="BS39" s="43"/>
      <c r="BT39" s="43"/>
      <c r="BU39" s="43"/>
      <c r="BV39" s="160"/>
      <c r="BW39" s="160"/>
      <c r="BX39" s="160"/>
      <c r="BY39" s="160"/>
      <c r="BZ39" s="160"/>
      <c r="CA39" s="160"/>
      <c r="CB39" s="160"/>
    </row>
    <row r="40" spans="1:80" s="10" customFormat="1" ht="15.75" outlineLevel="1" thickBot="1">
      <c r="A40" s="142">
        <v>60</v>
      </c>
      <c r="B40" s="145" t="s">
        <v>218</v>
      </c>
      <c r="C40" s="146"/>
      <c r="D40" s="68"/>
      <c r="E40" s="146"/>
      <c r="F40" s="68"/>
      <c r="G40" s="147"/>
      <c r="H40" s="68"/>
      <c r="I40" s="68"/>
      <c r="J40" s="68"/>
      <c r="K40" s="68"/>
      <c r="L40" s="68"/>
      <c r="M40" s="68"/>
      <c r="N40" s="68"/>
      <c r="O40" s="68"/>
      <c r="P40" s="68"/>
      <c r="Q40" s="68"/>
      <c r="R40" s="345"/>
      <c r="S40" s="345"/>
      <c r="T40" s="345"/>
      <c r="U40" s="68"/>
      <c r="V40" s="342">
        <f>V35-V37</f>
        <v>712586148.48</v>
      </c>
      <c r="W40" s="342"/>
      <c r="X40" s="342"/>
      <c r="Y40" s="342"/>
      <c r="Z40" s="342"/>
      <c r="AA40" s="342"/>
      <c r="AB40" s="342"/>
      <c r="AC40" s="161"/>
      <c r="AD40" s="342">
        <f>V40</f>
        <v>712586148.48</v>
      </c>
      <c r="AE40" s="342"/>
      <c r="AF40" s="342"/>
      <c r="AG40" s="342"/>
      <c r="AH40" s="342"/>
      <c r="AI40" s="342"/>
      <c r="AJ40" s="342"/>
      <c r="AK40" s="132"/>
      <c r="AL40" s="59" t="s">
        <v>59</v>
      </c>
      <c r="AM40" s="64"/>
      <c r="AN40" s="37"/>
      <c r="AO40" s="64"/>
      <c r="AP40" s="37"/>
      <c r="AQ40" s="63"/>
      <c r="AR40" s="37"/>
      <c r="AS40" s="37"/>
      <c r="AT40" s="37"/>
      <c r="AU40" s="37"/>
      <c r="AV40" s="37"/>
      <c r="AW40" s="37"/>
      <c r="AX40" s="37"/>
      <c r="AY40" s="37"/>
      <c r="AZ40" s="37"/>
      <c r="BA40" s="37"/>
      <c r="BB40" s="337">
        <v>28</v>
      </c>
      <c r="BC40" s="337"/>
      <c r="BD40" s="337"/>
      <c r="BE40" s="37"/>
      <c r="BF40" s="338"/>
      <c r="BG40" s="338"/>
      <c r="BH40" s="338"/>
      <c r="BI40" s="338"/>
      <c r="BJ40" s="338"/>
      <c r="BK40" s="338"/>
      <c r="BL40" s="338"/>
      <c r="BM40" s="37"/>
      <c r="BN40" s="338"/>
      <c r="BO40" s="338"/>
      <c r="BP40" s="338"/>
      <c r="BQ40" s="338"/>
      <c r="BR40" s="338"/>
      <c r="BS40" s="338"/>
      <c r="BT40" s="338"/>
      <c r="BU40" s="43"/>
      <c r="BV40" s="336"/>
      <c r="BW40" s="336"/>
      <c r="BX40" s="336"/>
      <c r="BY40" s="336"/>
      <c r="BZ40" s="336"/>
      <c r="CA40" s="336"/>
      <c r="CB40" s="336"/>
    </row>
    <row r="41" spans="1:75" s="10" customFormat="1" ht="15.75" outlineLevel="1" thickTop="1">
      <c r="A41" s="142"/>
      <c r="B41" s="145"/>
      <c r="C41" s="146"/>
      <c r="D41" s="68"/>
      <c r="E41" s="146"/>
      <c r="F41" s="68"/>
      <c r="G41" s="147"/>
      <c r="H41" s="68"/>
      <c r="I41" s="68"/>
      <c r="J41" s="68"/>
      <c r="K41" s="68"/>
      <c r="L41" s="68"/>
      <c r="M41" s="68"/>
      <c r="N41" s="68"/>
      <c r="O41" s="68"/>
      <c r="P41" s="68"/>
      <c r="Q41" s="68"/>
      <c r="R41" s="157"/>
      <c r="S41" s="157"/>
      <c r="T41" s="157"/>
      <c r="U41" s="68"/>
      <c r="V41" s="160"/>
      <c r="W41" s="160"/>
      <c r="X41" s="160"/>
      <c r="Y41" s="160"/>
      <c r="Z41" s="160"/>
      <c r="AA41" s="160"/>
      <c r="AB41" s="160"/>
      <c r="AC41" s="161"/>
      <c r="AD41" s="160"/>
      <c r="AE41" s="160"/>
      <c r="AF41" s="160"/>
      <c r="AG41" s="160"/>
      <c r="AH41" s="160"/>
      <c r="AI41" s="160"/>
      <c r="AJ41" s="160"/>
      <c r="AK41" s="132"/>
      <c r="AL41" s="59"/>
      <c r="AM41" s="64"/>
      <c r="AN41" s="37"/>
      <c r="AO41" s="64"/>
      <c r="AP41" s="37"/>
      <c r="AQ41" s="63"/>
      <c r="AR41" s="37"/>
      <c r="AS41" s="37"/>
      <c r="AT41" s="37"/>
      <c r="AU41" s="37"/>
      <c r="AV41" s="37"/>
      <c r="AW41" s="37"/>
      <c r="AX41" s="37"/>
      <c r="AY41" s="37"/>
      <c r="AZ41" s="37"/>
      <c r="BA41" s="37"/>
      <c r="BB41" s="118"/>
      <c r="BC41" s="118"/>
      <c r="BD41" s="118"/>
      <c r="BE41" s="37"/>
      <c r="BF41" s="43"/>
      <c r="BG41" s="43"/>
      <c r="BH41" s="43"/>
      <c r="BI41" s="43"/>
      <c r="BJ41" s="43"/>
      <c r="BK41" s="43"/>
      <c r="BL41" s="43"/>
      <c r="BM41" s="37"/>
      <c r="BN41" s="43"/>
      <c r="BO41" s="43"/>
      <c r="BP41" s="43"/>
      <c r="BQ41" s="43"/>
      <c r="BR41" s="43"/>
      <c r="BS41" s="43"/>
      <c r="BT41" s="43"/>
      <c r="BU41" s="43"/>
      <c r="BV41" s="95"/>
      <c r="BW41" s="95"/>
    </row>
    <row r="42" spans="1:81" s="10" customFormat="1" ht="15" outlineLevel="1">
      <c r="A42" s="142">
        <v>70</v>
      </c>
      <c r="B42" s="145" t="s">
        <v>443</v>
      </c>
      <c r="C42" s="146"/>
      <c r="D42" s="68"/>
      <c r="E42" s="146"/>
      <c r="F42" s="68"/>
      <c r="G42" s="147"/>
      <c r="H42" s="68"/>
      <c r="I42" s="68"/>
      <c r="J42" s="68"/>
      <c r="K42" s="68"/>
      <c r="L42" s="68"/>
      <c r="M42" s="68"/>
      <c r="N42" s="68"/>
      <c r="O42" s="68"/>
      <c r="P42" s="68"/>
      <c r="Q42" s="68"/>
      <c r="R42" s="157"/>
      <c r="S42" s="157"/>
      <c r="T42" s="157"/>
      <c r="U42" s="68"/>
      <c r="V42" s="328">
        <f>V40/36500000000*10000</f>
        <v>195.22908177534245</v>
      </c>
      <c r="W42" s="328"/>
      <c r="X42" s="328"/>
      <c r="Y42" s="328"/>
      <c r="Z42" s="328"/>
      <c r="AA42" s="328"/>
      <c r="AB42" s="328"/>
      <c r="AC42" s="161"/>
      <c r="AD42" s="328">
        <f>V42</f>
        <v>195.22908177534245</v>
      </c>
      <c r="AE42" s="328"/>
      <c r="AF42" s="328"/>
      <c r="AG42" s="328"/>
      <c r="AH42" s="328"/>
      <c r="AI42" s="328"/>
      <c r="AJ42" s="328"/>
      <c r="AK42" s="132"/>
      <c r="AL42" s="59"/>
      <c r="AM42" s="64"/>
      <c r="AN42" s="37"/>
      <c r="AO42" s="64"/>
      <c r="AP42" s="37"/>
      <c r="AQ42" s="63"/>
      <c r="AR42" s="37"/>
      <c r="AS42" s="37"/>
      <c r="AT42" s="37"/>
      <c r="AU42" s="37"/>
      <c r="AV42" s="37"/>
      <c r="AW42" s="37"/>
      <c r="AX42" s="37"/>
      <c r="AY42" s="37"/>
      <c r="AZ42" s="37"/>
      <c r="BA42" s="37"/>
      <c r="BB42" s="118"/>
      <c r="BC42" s="118"/>
      <c r="BD42" s="118"/>
      <c r="BE42" s="37"/>
      <c r="BF42" s="43"/>
      <c r="BG42" s="43"/>
      <c r="BH42" s="43"/>
      <c r="BI42" s="43"/>
      <c r="BJ42" s="43"/>
      <c r="BK42" s="43"/>
      <c r="BL42" s="43"/>
      <c r="BM42" s="37"/>
      <c r="BN42" s="43"/>
      <c r="BO42" s="43"/>
      <c r="BP42" s="43"/>
      <c r="BQ42" s="43"/>
      <c r="BR42" s="43"/>
      <c r="BS42" s="43"/>
      <c r="BT42" s="43"/>
      <c r="BU42" s="43"/>
      <c r="BV42" s="95"/>
      <c r="BW42" s="331">
        <f>(700000*3+1000000*6+3650000*3)/12</f>
        <v>1587500</v>
      </c>
      <c r="BX42" s="331"/>
      <c r="BY42" s="331"/>
      <c r="BZ42" s="331"/>
      <c r="CA42" s="331"/>
      <c r="CB42" s="331"/>
      <c r="CC42" s="331"/>
    </row>
    <row r="43" spans="1:75" s="10" customFormat="1" ht="15" outlineLevel="1">
      <c r="A43" s="120"/>
      <c r="B43" s="87"/>
      <c r="C43" s="64"/>
      <c r="D43" s="37"/>
      <c r="E43" s="64"/>
      <c r="F43" s="37"/>
      <c r="G43" s="63"/>
      <c r="H43" s="37"/>
      <c r="I43" s="37"/>
      <c r="J43" s="37"/>
      <c r="K43" s="37"/>
      <c r="L43" s="37"/>
      <c r="M43" s="37"/>
      <c r="N43" s="37"/>
      <c r="O43" s="37"/>
      <c r="P43" s="37"/>
      <c r="Q43" s="37"/>
      <c r="R43" s="309"/>
      <c r="S43" s="309"/>
      <c r="T43" s="309"/>
      <c r="U43" s="37"/>
      <c r="V43" s="302"/>
      <c r="W43" s="302"/>
      <c r="X43" s="302"/>
      <c r="Y43" s="302"/>
      <c r="Z43" s="302"/>
      <c r="AA43" s="302"/>
      <c r="AB43" s="302"/>
      <c r="AC43" s="37"/>
      <c r="AD43" s="302"/>
      <c r="AE43" s="302"/>
      <c r="AF43" s="302"/>
      <c r="AG43" s="302"/>
      <c r="AH43" s="302"/>
      <c r="AI43" s="302"/>
      <c r="AJ43" s="302"/>
      <c r="AL43" s="87"/>
      <c r="AM43" s="64"/>
      <c r="AN43" s="37"/>
      <c r="AO43" s="64"/>
      <c r="AP43" s="37"/>
      <c r="AQ43" s="63"/>
      <c r="AR43" s="37"/>
      <c r="AS43" s="37"/>
      <c r="AT43" s="37"/>
      <c r="AU43" s="37"/>
      <c r="AV43" s="37"/>
      <c r="AW43" s="37"/>
      <c r="AX43" s="37"/>
      <c r="AY43" s="37"/>
      <c r="AZ43" s="37"/>
      <c r="BA43" s="37"/>
      <c r="BB43" s="309"/>
      <c r="BC43" s="309"/>
      <c r="BD43" s="309"/>
      <c r="BE43" s="37"/>
      <c r="BF43" s="302"/>
      <c r="BG43" s="302"/>
      <c r="BH43" s="302"/>
      <c r="BI43" s="302"/>
      <c r="BJ43" s="302"/>
      <c r="BK43" s="302"/>
      <c r="BL43" s="302"/>
      <c r="BM43" s="37"/>
      <c r="BN43" s="302"/>
      <c r="BO43" s="302"/>
      <c r="BP43" s="302"/>
      <c r="BQ43" s="302"/>
      <c r="BR43" s="302"/>
      <c r="BS43" s="302"/>
      <c r="BT43" s="302"/>
      <c r="BU43" s="63"/>
      <c r="BV43" s="95"/>
      <c r="BW43" s="95"/>
    </row>
    <row r="44" spans="1:75" s="10" customFormat="1" ht="15" outlineLevel="1">
      <c r="A44" s="120"/>
      <c r="B44" s="50"/>
      <c r="C44" s="50"/>
      <c r="D44" s="48"/>
      <c r="E44" s="48"/>
      <c r="F44" s="48"/>
      <c r="G44" s="48"/>
      <c r="H44" s="48"/>
      <c r="I44" s="48"/>
      <c r="J44" s="48"/>
      <c r="K44" s="48"/>
      <c r="L44" s="48"/>
      <c r="M44" s="48"/>
      <c r="N44" s="48"/>
      <c r="O44" s="48"/>
      <c r="P44" s="48"/>
      <c r="Q44" s="48"/>
      <c r="R44" s="48"/>
      <c r="S44" s="48"/>
      <c r="T44" s="48"/>
      <c r="U44" s="48"/>
      <c r="V44" s="49"/>
      <c r="W44" s="49"/>
      <c r="X44" s="53" t="s">
        <v>449</v>
      </c>
      <c r="Y44" s="49"/>
      <c r="Z44" s="49"/>
      <c r="AA44" s="49"/>
      <c r="AB44" s="48"/>
      <c r="AC44" s="51"/>
      <c r="AD44" s="48"/>
      <c r="AE44" s="48"/>
      <c r="AF44" s="48"/>
      <c r="AG44" s="48"/>
      <c r="AH44" s="48"/>
      <c r="AI44" s="48"/>
      <c r="AJ44" s="48"/>
      <c r="AL44" s="110"/>
      <c r="AM44" s="50"/>
      <c r="AN44" s="48"/>
      <c r="AO44" s="48"/>
      <c r="AP44" s="48"/>
      <c r="AQ44" s="48"/>
      <c r="AR44" s="48"/>
      <c r="AS44" s="48"/>
      <c r="AT44" s="48"/>
      <c r="AU44" s="48"/>
      <c r="AV44" s="48"/>
      <c r="AW44" s="48"/>
      <c r="AX44" s="48"/>
      <c r="AY44" s="48"/>
      <c r="AZ44" s="48"/>
      <c r="BA44" s="48"/>
      <c r="BB44" s="48"/>
      <c r="BC44" s="48"/>
      <c r="BD44" s="48"/>
      <c r="BE44" s="48"/>
      <c r="BF44" s="49"/>
      <c r="BG44" s="49"/>
      <c r="BH44" s="49"/>
      <c r="BI44" s="49"/>
      <c r="BJ44" s="49"/>
      <c r="BK44" s="49"/>
      <c r="BL44" s="48"/>
      <c r="BM44" s="51" t="e">
        <f>#REF!</f>
        <v>#REF!</v>
      </c>
      <c r="BN44" s="48"/>
      <c r="BO44" s="48"/>
      <c r="BP44" s="48"/>
      <c r="BQ44" s="48"/>
      <c r="BR44" s="48"/>
      <c r="BS44" s="48"/>
      <c r="BT44" s="48"/>
      <c r="BU44" s="48"/>
      <c r="BV44" s="95"/>
      <c r="BW44" s="95"/>
    </row>
    <row r="45" spans="1:75" s="10" customFormat="1" ht="15" outlineLevel="1">
      <c r="A45" s="120"/>
      <c r="B45" s="50"/>
      <c r="C45" s="50"/>
      <c r="D45" s="48"/>
      <c r="E45" s="48"/>
      <c r="F45" s="48"/>
      <c r="G45" s="48"/>
      <c r="H45" s="55" t="s">
        <v>306</v>
      </c>
      <c r="I45" s="48"/>
      <c r="J45" s="48"/>
      <c r="K45" s="48"/>
      <c r="L45" s="48"/>
      <c r="M45" s="48"/>
      <c r="N45" s="48"/>
      <c r="O45" s="48"/>
      <c r="P45" s="48"/>
      <c r="Q45" s="48"/>
      <c r="R45" s="48"/>
      <c r="S45" s="55" t="s">
        <v>305</v>
      </c>
      <c r="T45" s="48"/>
      <c r="U45" s="48"/>
      <c r="V45" s="49"/>
      <c r="W45" s="49"/>
      <c r="X45" s="49"/>
      <c r="Y45" s="49"/>
      <c r="Z45" s="49"/>
      <c r="AA45" s="49"/>
      <c r="AB45" s="48"/>
      <c r="AC45" s="54" t="s">
        <v>68</v>
      </c>
      <c r="AD45" s="48"/>
      <c r="AE45" s="48"/>
      <c r="AF45" s="48"/>
      <c r="AG45" s="48"/>
      <c r="AH45" s="48"/>
      <c r="AI45" s="48"/>
      <c r="AJ45" s="48"/>
      <c r="AL45" s="110"/>
      <c r="AM45" s="50"/>
      <c r="AN45" s="48"/>
      <c r="AO45" s="48"/>
      <c r="AP45" s="48"/>
      <c r="AQ45" s="48"/>
      <c r="AR45" s="55" t="s">
        <v>431</v>
      </c>
      <c r="AS45" s="48"/>
      <c r="AT45" s="48"/>
      <c r="AU45" s="48"/>
      <c r="AV45" s="48"/>
      <c r="AW45" s="48"/>
      <c r="AX45" s="48"/>
      <c r="AY45" s="48"/>
      <c r="AZ45" s="48"/>
      <c r="BA45" s="48"/>
      <c r="BB45" s="48"/>
      <c r="BC45" s="55" t="s">
        <v>430</v>
      </c>
      <c r="BD45" s="48"/>
      <c r="BE45" s="48"/>
      <c r="BF45" s="49"/>
      <c r="BG45" s="49"/>
      <c r="BH45" s="49"/>
      <c r="BI45" s="49"/>
      <c r="BJ45" s="49"/>
      <c r="BK45" s="49"/>
      <c r="BL45" s="48"/>
      <c r="BM45" s="54" t="s">
        <v>429</v>
      </c>
      <c r="BN45" s="48"/>
      <c r="BO45" s="48"/>
      <c r="BP45" s="48"/>
      <c r="BQ45" s="48"/>
      <c r="BR45" s="48"/>
      <c r="BS45" s="48"/>
      <c r="BT45" s="48"/>
      <c r="BU45" s="48"/>
      <c r="BV45" s="95"/>
      <c r="BW45" s="95"/>
    </row>
    <row r="46" spans="1:75" s="10" customFormat="1" ht="13.5" customHeight="1" outlineLevel="1">
      <c r="A46" s="120"/>
      <c r="B46" s="50"/>
      <c r="C46" s="50"/>
      <c r="D46" s="48"/>
      <c r="E46" s="48"/>
      <c r="F46" s="48"/>
      <c r="G46" s="48"/>
      <c r="H46" s="48"/>
      <c r="I46" s="48"/>
      <c r="J46" s="48"/>
      <c r="K46" s="48"/>
      <c r="L46" s="48"/>
      <c r="M46" s="48"/>
      <c r="N46" s="48"/>
      <c r="O46" s="48"/>
      <c r="P46" s="48"/>
      <c r="Q46" s="48"/>
      <c r="R46" s="48"/>
      <c r="S46" s="48"/>
      <c r="T46" s="48"/>
      <c r="U46" s="48"/>
      <c r="V46" s="49"/>
      <c r="W46" s="49"/>
      <c r="X46" s="49"/>
      <c r="Y46" s="49"/>
      <c r="Z46" s="49"/>
      <c r="AA46" s="49"/>
      <c r="AB46" s="48"/>
      <c r="AC46" s="49"/>
      <c r="AD46" s="48"/>
      <c r="AE46" s="48"/>
      <c r="AF46" s="48"/>
      <c r="AG46" s="48"/>
      <c r="AH46" s="48"/>
      <c r="AI46" s="48"/>
      <c r="AJ46" s="48"/>
      <c r="AL46" s="110"/>
      <c r="AM46" s="50"/>
      <c r="AN46" s="48"/>
      <c r="AO46" s="48"/>
      <c r="AP46" s="48"/>
      <c r="AQ46" s="48"/>
      <c r="AR46" s="48"/>
      <c r="AS46" s="48"/>
      <c r="AT46" s="48"/>
      <c r="AU46" s="48"/>
      <c r="AV46" s="48"/>
      <c r="AW46" s="48"/>
      <c r="AX46" s="48"/>
      <c r="AY46" s="48"/>
      <c r="AZ46" s="48"/>
      <c r="BA46" s="48"/>
      <c r="BB46" s="48"/>
      <c r="BC46" s="48"/>
      <c r="BD46" s="48"/>
      <c r="BE46" s="48"/>
      <c r="BF46" s="49"/>
      <c r="BG46" s="49"/>
      <c r="BH46" s="49"/>
      <c r="BI46" s="49"/>
      <c r="BJ46" s="49"/>
      <c r="BK46" s="49"/>
      <c r="BL46" s="48"/>
      <c r="BM46" s="49"/>
      <c r="BN46" s="48"/>
      <c r="BO46" s="48"/>
      <c r="BP46" s="48"/>
      <c r="BQ46" s="48"/>
      <c r="BR46" s="48"/>
      <c r="BS46" s="48"/>
      <c r="BT46" s="48"/>
      <c r="BU46" s="48"/>
      <c r="BV46" s="95"/>
      <c r="BW46" s="95"/>
    </row>
    <row r="47" spans="1:75" s="10" customFormat="1" ht="13.5" customHeight="1" outlineLevel="1">
      <c r="A47" s="120"/>
      <c r="B47" s="50"/>
      <c r="C47" s="50"/>
      <c r="D47" s="48"/>
      <c r="E47" s="48"/>
      <c r="F47" s="48"/>
      <c r="G47" s="48"/>
      <c r="H47" s="48"/>
      <c r="I47" s="48"/>
      <c r="J47" s="48"/>
      <c r="K47" s="48"/>
      <c r="L47" s="48"/>
      <c r="M47" s="48"/>
      <c r="N47" s="48"/>
      <c r="O47" s="48"/>
      <c r="P47" s="48"/>
      <c r="Q47" s="48"/>
      <c r="R47" s="48"/>
      <c r="S47" s="48"/>
      <c r="T47" s="48"/>
      <c r="U47" s="48"/>
      <c r="V47" s="49"/>
      <c r="W47" s="49"/>
      <c r="X47" s="49"/>
      <c r="Y47" s="49"/>
      <c r="Z47" s="49"/>
      <c r="AA47" s="49"/>
      <c r="AB47" s="48"/>
      <c r="AC47" s="49"/>
      <c r="AD47" s="48"/>
      <c r="AE47" s="48"/>
      <c r="AF47" s="48"/>
      <c r="AG47" s="48"/>
      <c r="AH47" s="48"/>
      <c r="AI47" s="48"/>
      <c r="AJ47" s="48"/>
      <c r="AL47" s="110"/>
      <c r="AM47" s="50"/>
      <c r="AN47" s="48"/>
      <c r="AO47" s="48"/>
      <c r="AP47" s="48"/>
      <c r="AQ47" s="48"/>
      <c r="AR47" s="48"/>
      <c r="AS47" s="48"/>
      <c r="AT47" s="48"/>
      <c r="AU47" s="48"/>
      <c r="AV47" s="48"/>
      <c r="AW47" s="48"/>
      <c r="AX47" s="48"/>
      <c r="AY47" s="48"/>
      <c r="AZ47" s="48"/>
      <c r="BA47" s="48"/>
      <c r="BB47" s="48"/>
      <c r="BC47" s="48"/>
      <c r="BD47" s="48"/>
      <c r="BE47" s="48"/>
      <c r="BF47" s="49"/>
      <c r="BG47" s="49"/>
      <c r="BH47" s="49"/>
      <c r="BI47" s="49"/>
      <c r="BJ47" s="49"/>
      <c r="BK47" s="49"/>
      <c r="BL47" s="48"/>
      <c r="BM47" s="49"/>
      <c r="BN47" s="48"/>
      <c r="BO47" s="48"/>
      <c r="BP47" s="48"/>
      <c r="BQ47" s="48"/>
      <c r="BR47" s="48"/>
      <c r="BS47" s="48"/>
      <c r="BT47" s="48"/>
      <c r="BU47" s="48"/>
      <c r="BV47" s="95"/>
      <c r="BW47" s="95"/>
    </row>
    <row r="48" spans="1:75" s="10" customFormat="1" ht="13.5" customHeight="1" outlineLevel="1">
      <c r="A48" s="120"/>
      <c r="B48" s="50"/>
      <c r="C48" s="50"/>
      <c r="D48" s="48"/>
      <c r="E48" s="48"/>
      <c r="F48" s="48"/>
      <c r="G48" s="48"/>
      <c r="H48" s="48"/>
      <c r="I48" s="48"/>
      <c r="J48" s="48"/>
      <c r="K48" s="48"/>
      <c r="L48" s="48"/>
      <c r="M48" s="48"/>
      <c r="N48" s="48"/>
      <c r="O48" s="48"/>
      <c r="P48" s="48"/>
      <c r="Q48" s="48"/>
      <c r="R48" s="48"/>
      <c r="S48" s="48"/>
      <c r="T48" s="48"/>
      <c r="U48" s="48"/>
      <c r="V48" s="49"/>
      <c r="W48" s="49"/>
      <c r="X48" s="49"/>
      <c r="Y48" s="49"/>
      <c r="Z48" s="49"/>
      <c r="AA48" s="49"/>
      <c r="AB48" s="48"/>
      <c r="AC48" s="49"/>
      <c r="AD48" s="48"/>
      <c r="AE48" s="48"/>
      <c r="AF48" s="48"/>
      <c r="AG48" s="48"/>
      <c r="AH48" s="48"/>
      <c r="AI48" s="48"/>
      <c r="AJ48" s="48"/>
      <c r="AL48" s="110"/>
      <c r="AM48" s="50"/>
      <c r="AN48" s="48"/>
      <c r="AO48" s="48"/>
      <c r="AP48" s="48"/>
      <c r="AQ48" s="48"/>
      <c r="AR48" s="48"/>
      <c r="AS48" s="48"/>
      <c r="AT48" s="48"/>
      <c r="AU48" s="48"/>
      <c r="AV48" s="48"/>
      <c r="AW48" s="48"/>
      <c r="AX48" s="48"/>
      <c r="AY48" s="48"/>
      <c r="AZ48" s="48"/>
      <c r="BA48" s="48"/>
      <c r="BB48" s="48"/>
      <c r="BC48" s="48"/>
      <c r="BD48" s="48"/>
      <c r="BE48" s="48"/>
      <c r="BF48" s="49"/>
      <c r="BG48" s="49"/>
      <c r="BH48" s="49"/>
      <c r="BI48" s="49"/>
      <c r="BJ48" s="49"/>
      <c r="BK48" s="49"/>
      <c r="BL48" s="48"/>
      <c r="BM48" s="49"/>
      <c r="BN48" s="48"/>
      <c r="BO48" s="48"/>
      <c r="BP48" s="48"/>
      <c r="BQ48" s="48"/>
      <c r="BR48" s="48"/>
      <c r="BS48" s="48"/>
      <c r="BT48" s="48"/>
      <c r="BU48" s="48"/>
      <c r="BV48" s="95"/>
      <c r="BW48" s="95"/>
    </row>
    <row r="49" spans="1:75" s="10" customFormat="1" ht="13.5" customHeight="1" outlineLevel="1">
      <c r="A49" s="120"/>
      <c r="B49" s="50"/>
      <c r="C49" s="50"/>
      <c r="D49" s="48"/>
      <c r="E49" s="48"/>
      <c r="F49" s="48"/>
      <c r="G49" s="48"/>
      <c r="H49" s="48"/>
      <c r="I49" s="48"/>
      <c r="J49" s="48"/>
      <c r="K49" s="48"/>
      <c r="L49" s="48"/>
      <c r="M49" s="48"/>
      <c r="N49" s="48"/>
      <c r="O49" s="48"/>
      <c r="P49" s="48"/>
      <c r="Q49" s="48"/>
      <c r="R49" s="48"/>
      <c r="S49" s="48"/>
      <c r="T49" s="48"/>
      <c r="U49" s="48"/>
      <c r="V49" s="49"/>
      <c r="W49" s="49"/>
      <c r="X49" s="49"/>
      <c r="Y49" s="49"/>
      <c r="Z49" s="49"/>
      <c r="AA49" s="49"/>
      <c r="AB49" s="48"/>
      <c r="AC49" s="49"/>
      <c r="AD49" s="48"/>
      <c r="AE49" s="48"/>
      <c r="AF49" s="48"/>
      <c r="AG49" s="48"/>
      <c r="AH49" s="48"/>
      <c r="AI49" s="48"/>
      <c r="AJ49" s="48"/>
      <c r="AL49" s="110"/>
      <c r="AM49" s="50"/>
      <c r="AN49" s="48"/>
      <c r="AO49" s="48"/>
      <c r="AP49" s="48"/>
      <c r="AQ49" s="48"/>
      <c r="AR49" s="48"/>
      <c r="AS49" s="48"/>
      <c r="AT49" s="48"/>
      <c r="AU49" s="48"/>
      <c r="AV49" s="48"/>
      <c r="AW49" s="48"/>
      <c r="AX49" s="48"/>
      <c r="AY49" s="48"/>
      <c r="AZ49" s="48"/>
      <c r="BA49" s="48"/>
      <c r="BB49" s="48"/>
      <c r="BC49" s="48"/>
      <c r="BD49" s="48"/>
      <c r="BE49" s="48"/>
      <c r="BF49" s="49"/>
      <c r="BG49" s="49"/>
      <c r="BH49" s="49"/>
      <c r="BI49" s="49"/>
      <c r="BJ49" s="49"/>
      <c r="BK49" s="49"/>
      <c r="BL49" s="48"/>
      <c r="BM49" s="49"/>
      <c r="BN49" s="48"/>
      <c r="BO49" s="48"/>
      <c r="BP49" s="48"/>
      <c r="BQ49" s="48"/>
      <c r="BR49" s="48"/>
      <c r="BS49" s="48"/>
      <c r="BT49" s="48"/>
      <c r="BU49" s="48"/>
      <c r="BV49" s="95"/>
      <c r="BW49" s="95"/>
    </row>
    <row r="50" spans="1:75" s="10" customFormat="1" ht="13.5" customHeight="1" outlineLevel="1">
      <c r="A50" s="120"/>
      <c r="B50" s="50"/>
      <c r="C50" s="50"/>
      <c r="D50" s="48"/>
      <c r="E50" s="48"/>
      <c r="F50" s="48"/>
      <c r="G50" s="48"/>
      <c r="H50" s="48"/>
      <c r="I50" s="48"/>
      <c r="J50" s="48"/>
      <c r="K50" s="48"/>
      <c r="L50" s="48"/>
      <c r="M50" s="48"/>
      <c r="N50" s="48"/>
      <c r="O50" s="48"/>
      <c r="P50" s="48"/>
      <c r="Q50" s="48"/>
      <c r="R50" s="48"/>
      <c r="S50" s="48"/>
      <c r="T50" s="48"/>
      <c r="U50" s="48"/>
      <c r="V50" s="49"/>
      <c r="W50" s="49"/>
      <c r="X50" s="49"/>
      <c r="Y50" s="49"/>
      <c r="Z50" s="49"/>
      <c r="AA50" s="49"/>
      <c r="AB50" s="48"/>
      <c r="AC50" s="49"/>
      <c r="AD50" s="48"/>
      <c r="AE50" s="48"/>
      <c r="AF50" s="48"/>
      <c r="AG50" s="48"/>
      <c r="AH50" s="48"/>
      <c r="AI50" s="48"/>
      <c r="AJ50" s="48"/>
      <c r="AL50" s="110"/>
      <c r="AM50" s="50"/>
      <c r="AN50" s="48"/>
      <c r="AO50" s="48"/>
      <c r="AP50" s="48"/>
      <c r="AQ50" s="48"/>
      <c r="AR50" s="48"/>
      <c r="AS50" s="48"/>
      <c r="AT50" s="48"/>
      <c r="AU50" s="48"/>
      <c r="AV50" s="48"/>
      <c r="AW50" s="48"/>
      <c r="AX50" s="48"/>
      <c r="AY50" s="48"/>
      <c r="AZ50" s="48"/>
      <c r="BA50" s="48"/>
      <c r="BB50" s="48"/>
      <c r="BC50" s="48"/>
      <c r="BD50" s="48"/>
      <c r="BE50" s="48"/>
      <c r="BF50" s="49"/>
      <c r="BG50" s="49"/>
      <c r="BH50" s="49"/>
      <c r="BI50" s="49"/>
      <c r="BJ50" s="49"/>
      <c r="BK50" s="49"/>
      <c r="BL50" s="48"/>
      <c r="BM50" s="49"/>
      <c r="BN50" s="48"/>
      <c r="BO50" s="48"/>
      <c r="BP50" s="48"/>
      <c r="BQ50" s="48"/>
      <c r="BR50" s="48"/>
      <c r="BS50" s="48"/>
      <c r="BT50" s="48"/>
      <c r="BU50" s="48"/>
      <c r="BV50" s="95"/>
      <c r="BW50" s="95"/>
    </row>
    <row r="51" spans="1:75" s="10" customFormat="1" ht="13.5" customHeight="1" outlineLevel="1">
      <c r="A51" s="120"/>
      <c r="B51" s="50"/>
      <c r="C51" s="50"/>
      <c r="D51" s="48"/>
      <c r="E51" s="48"/>
      <c r="F51" s="48"/>
      <c r="G51" s="48"/>
      <c r="H51" s="48"/>
      <c r="I51" s="48"/>
      <c r="J51" s="48"/>
      <c r="K51" s="48"/>
      <c r="L51" s="48"/>
      <c r="M51" s="48"/>
      <c r="N51" s="48"/>
      <c r="O51" s="48"/>
      <c r="P51" s="48"/>
      <c r="Q51" s="48"/>
      <c r="R51" s="48"/>
      <c r="S51" s="48"/>
      <c r="T51" s="48"/>
      <c r="U51" s="48"/>
      <c r="V51" s="49"/>
      <c r="W51" s="49"/>
      <c r="X51" s="49"/>
      <c r="Y51" s="49"/>
      <c r="Z51" s="49"/>
      <c r="AA51" s="49"/>
      <c r="AB51" s="48"/>
      <c r="AC51" s="49"/>
      <c r="AD51" s="48"/>
      <c r="AE51" s="48"/>
      <c r="AF51" s="48"/>
      <c r="AG51" s="48"/>
      <c r="AH51" s="48"/>
      <c r="AI51" s="48"/>
      <c r="AJ51" s="48"/>
      <c r="AL51" s="110"/>
      <c r="AM51" s="50"/>
      <c r="AN51" s="48"/>
      <c r="AO51" s="48"/>
      <c r="AP51" s="48"/>
      <c r="AQ51" s="48"/>
      <c r="AR51" s="48"/>
      <c r="AS51" s="48"/>
      <c r="AT51" s="48"/>
      <c r="AU51" s="48"/>
      <c r="AV51" s="48"/>
      <c r="AW51" s="48"/>
      <c r="AX51" s="48"/>
      <c r="AY51" s="48"/>
      <c r="AZ51" s="48"/>
      <c r="BA51" s="48"/>
      <c r="BB51" s="48"/>
      <c r="BC51" s="48"/>
      <c r="BD51" s="48"/>
      <c r="BE51" s="48"/>
      <c r="BF51" s="49"/>
      <c r="BG51" s="49"/>
      <c r="BH51" s="49"/>
      <c r="BI51" s="49"/>
      <c r="BJ51" s="49"/>
      <c r="BK51" s="49"/>
      <c r="BL51" s="48"/>
      <c r="BM51" s="49"/>
      <c r="BN51" s="48"/>
      <c r="BO51" s="48"/>
      <c r="BP51" s="48"/>
      <c r="BQ51" s="48"/>
      <c r="BR51" s="48"/>
      <c r="BS51" s="48"/>
      <c r="BT51" s="48"/>
      <c r="BU51" s="48"/>
      <c r="BV51" s="95"/>
      <c r="BW51" s="95"/>
    </row>
    <row r="52" spans="1:75" s="10" customFormat="1" ht="14.25" customHeight="1" outlineLevel="1">
      <c r="A52" s="120"/>
      <c r="B52" s="110"/>
      <c r="C52" s="50"/>
      <c r="D52" s="325" t="s">
        <v>438</v>
      </c>
      <c r="E52" s="325"/>
      <c r="F52" s="325"/>
      <c r="G52" s="325"/>
      <c r="H52" s="325"/>
      <c r="I52" s="325"/>
      <c r="J52" s="325"/>
      <c r="K52" s="325"/>
      <c r="L52" s="48"/>
      <c r="M52" s="48"/>
      <c r="N52" s="48"/>
      <c r="O52" s="325" t="s">
        <v>439</v>
      </c>
      <c r="P52" s="325"/>
      <c r="Q52" s="325"/>
      <c r="R52" s="325"/>
      <c r="S52" s="325"/>
      <c r="T52" s="325"/>
      <c r="U52" s="325"/>
      <c r="V52" s="325"/>
      <c r="W52" s="325"/>
      <c r="X52" s="49"/>
      <c r="Y52" s="49"/>
      <c r="Z52" s="49"/>
      <c r="AA52" s="326" t="s">
        <v>440</v>
      </c>
      <c r="AB52" s="326"/>
      <c r="AC52" s="326"/>
      <c r="AD52" s="326"/>
      <c r="AE52" s="326"/>
      <c r="AF52" s="326"/>
      <c r="AG52" s="326"/>
      <c r="AH52" s="326"/>
      <c r="AI52" s="326"/>
      <c r="AJ52" s="326"/>
      <c r="AL52" s="110"/>
      <c r="AM52" s="50"/>
      <c r="AN52" s="48"/>
      <c r="AO52" s="48"/>
      <c r="AP52" s="48"/>
      <c r="AQ52" s="48"/>
      <c r="AR52" s="48"/>
      <c r="AS52" s="48"/>
      <c r="AT52" s="48"/>
      <c r="AU52" s="48"/>
      <c r="AV52" s="48"/>
      <c r="AW52" s="48"/>
      <c r="AX52" s="48"/>
      <c r="AY52" s="48"/>
      <c r="AZ52" s="48"/>
      <c r="BA52" s="48"/>
      <c r="BB52" s="48"/>
      <c r="BC52" s="48"/>
      <c r="BD52" s="48"/>
      <c r="BE52" s="48"/>
      <c r="BF52" s="49"/>
      <c r="BG52" s="49"/>
      <c r="BH52" s="49"/>
      <c r="BI52" s="49"/>
      <c r="BJ52" s="49"/>
      <c r="BK52" s="49"/>
      <c r="BL52" s="48"/>
      <c r="BM52" s="49"/>
      <c r="BN52" s="48"/>
      <c r="BO52" s="48"/>
      <c r="BP52" s="48"/>
      <c r="BQ52" s="48"/>
      <c r="BR52" s="48"/>
      <c r="BS52" s="48"/>
      <c r="BT52" s="48"/>
      <c r="BU52" s="48"/>
      <c r="BV52" s="95"/>
      <c r="BW52" s="95"/>
    </row>
    <row r="53" spans="1:75" s="10" customFormat="1" ht="15">
      <c r="A53" s="120"/>
      <c r="B53" s="38"/>
      <c r="C53" s="38"/>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L53" s="38"/>
      <c r="AM53" s="38"/>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37"/>
      <c r="BR53" s="37"/>
      <c r="BS53" s="37"/>
      <c r="BT53" s="37"/>
      <c r="BU53" s="37"/>
      <c r="BV53" s="95"/>
      <c r="BW53" s="95"/>
    </row>
    <row r="54" spans="1:39" ht="15">
      <c r="A54" s="124"/>
      <c r="B54" s="94"/>
      <c r="C54" s="94"/>
      <c r="AL54" s="94"/>
      <c r="AM54" s="94"/>
    </row>
    <row r="55" spans="1:39" ht="15">
      <c r="A55" s="124"/>
      <c r="B55" s="94"/>
      <c r="C55" s="94"/>
      <c r="AL55" s="94"/>
      <c r="AM55" s="94"/>
    </row>
    <row r="56" spans="1:39" ht="15">
      <c r="A56" s="124"/>
      <c r="B56" s="94"/>
      <c r="C56" s="94"/>
      <c r="AL56" s="94"/>
      <c r="AM56" s="94"/>
    </row>
    <row r="57" spans="1:39" ht="15">
      <c r="A57" s="124"/>
      <c r="B57" s="94"/>
      <c r="C57" s="94"/>
      <c r="AL57" s="94"/>
      <c r="AM57" s="94"/>
    </row>
    <row r="58" spans="1:39" ht="15">
      <c r="A58" s="124"/>
      <c r="B58" s="94"/>
      <c r="C58" s="94"/>
      <c r="AL58" s="94"/>
      <c r="AM58" s="94"/>
    </row>
    <row r="59" spans="1:39" ht="15">
      <c r="A59" s="124"/>
      <c r="B59" s="94"/>
      <c r="C59" s="94"/>
      <c r="AL59" s="94"/>
      <c r="AM59" s="94"/>
    </row>
    <row r="60" spans="1:39" ht="15">
      <c r="A60" s="124"/>
      <c r="B60" s="94"/>
      <c r="C60" s="94"/>
      <c r="AL60" s="94"/>
      <c r="AM60" s="94"/>
    </row>
    <row r="61" spans="1:39" ht="15">
      <c r="A61" s="124"/>
      <c r="B61" s="94"/>
      <c r="C61" s="94"/>
      <c r="AL61" s="94"/>
      <c r="AM61" s="94"/>
    </row>
    <row r="62" spans="1:39" ht="15">
      <c r="A62" s="124"/>
      <c r="B62" s="94"/>
      <c r="C62" s="94"/>
      <c r="AL62" s="94"/>
      <c r="AM62" s="94"/>
    </row>
    <row r="63" spans="1:39" ht="15">
      <c r="A63" s="124"/>
      <c r="B63" s="94"/>
      <c r="C63" s="94"/>
      <c r="AL63" s="94"/>
      <c r="AM63" s="94"/>
    </row>
    <row r="64" spans="1:39" ht="15">
      <c r="A64" s="124"/>
      <c r="B64" s="94"/>
      <c r="C64" s="94"/>
      <c r="AL64" s="94"/>
      <c r="AM64" s="94"/>
    </row>
    <row r="65" spans="1:39" ht="15">
      <c r="A65" s="124"/>
      <c r="B65" s="94"/>
      <c r="C65" s="94"/>
      <c r="AL65" s="94"/>
      <c r="AM65" s="94"/>
    </row>
    <row r="66" spans="2:39" ht="15">
      <c r="B66" s="94"/>
      <c r="C66" s="94"/>
      <c r="AL66" s="94"/>
      <c r="AM66" s="94"/>
    </row>
    <row r="67" spans="2:39" ht="15">
      <c r="B67" s="94"/>
      <c r="C67" s="94"/>
      <c r="AL67" s="94"/>
      <c r="AM67" s="94"/>
    </row>
    <row r="68" spans="2:39" ht="15">
      <c r="B68" s="94"/>
      <c r="C68" s="94"/>
      <c r="AL68" s="94"/>
      <c r="AM68" s="94"/>
    </row>
    <row r="69" spans="2:39" ht="15">
      <c r="B69" s="94"/>
      <c r="C69" s="94"/>
      <c r="AL69" s="94"/>
      <c r="AM69" s="94"/>
    </row>
    <row r="70" spans="2:39" ht="15">
      <c r="B70" s="94"/>
      <c r="C70" s="94"/>
      <c r="AL70" s="94"/>
      <c r="AM70" s="94"/>
    </row>
    <row r="71" spans="2:39" ht="15">
      <c r="B71" s="94"/>
      <c r="C71" s="94"/>
      <c r="AL71" s="94"/>
      <c r="AM71" s="94"/>
    </row>
    <row r="72" spans="2:39" ht="15">
      <c r="B72" s="94"/>
      <c r="C72" s="94"/>
      <c r="AL72" s="94"/>
      <c r="AM72" s="94"/>
    </row>
    <row r="73" spans="2:39" ht="15">
      <c r="B73" s="94"/>
      <c r="C73" s="94"/>
      <c r="AL73" s="94"/>
      <c r="AM73" s="94"/>
    </row>
    <row r="74" spans="2:39" ht="15">
      <c r="B74" s="94"/>
      <c r="C74" s="94"/>
      <c r="AL74" s="94"/>
      <c r="AM74" s="94"/>
    </row>
    <row r="75" spans="2:39" ht="15">
      <c r="B75" s="94"/>
      <c r="C75" s="94"/>
      <c r="AL75" s="94"/>
      <c r="AM75" s="94"/>
    </row>
    <row r="76" spans="2:39" ht="15">
      <c r="B76" s="94"/>
      <c r="C76" s="94"/>
      <c r="AL76" s="94"/>
      <c r="AM76" s="94"/>
    </row>
    <row r="77" spans="2:39" ht="15">
      <c r="B77" s="94"/>
      <c r="C77" s="94"/>
      <c r="AL77" s="94"/>
      <c r="AM77" s="94"/>
    </row>
    <row r="78" spans="2:39" ht="15">
      <c r="B78" s="94"/>
      <c r="C78" s="94"/>
      <c r="AL78" s="94"/>
      <c r="AM78" s="94"/>
    </row>
    <row r="79" spans="2:39" ht="15">
      <c r="B79" s="94"/>
      <c r="C79" s="94"/>
      <c r="AL79" s="94"/>
      <c r="AM79" s="94"/>
    </row>
    <row r="80" spans="2:39" ht="15">
      <c r="B80" s="94"/>
      <c r="C80" s="94"/>
      <c r="AL80" s="94"/>
      <c r="AM80" s="94"/>
    </row>
    <row r="81" spans="2:39" ht="15">
      <c r="B81" s="94"/>
      <c r="C81" s="94"/>
      <c r="AL81" s="94"/>
      <c r="AM81" s="94"/>
    </row>
    <row r="82" spans="2:39" ht="15">
      <c r="B82" s="94"/>
      <c r="C82" s="94"/>
      <c r="AL82" s="94"/>
      <c r="AM82" s="94"/>
    </row>
    <row r="83" spans="2:39" ht="15">
      <c r="B83" s="94"/>
      <c r="C83" s="94"/>
      <c r="AL83" s="94"/>
      <c r="AM83" s="94"/>
    </row>
    <row r="84" spans="2:39" ht="15">
      <c r="B84" s="94"/>
      <c r="C84" s="94"/>
      <c r="AL84" s="94"/>
      <c r="AM84" s="94"/>
    </row>
    <row r="85" spans="2:39" ht="15">
      <c r="B85" s="94"/>
      <c r="C85" s="94"/>
      <c r="AL85" s="94"/>
      <c r="AM85" s="94"/>
    </row>
    <row r="86" spans="2:39" ht="15">
      <c r="B86" s="94"/>
      <c r="C86" s="94"/>
      <c r="AL86" s="94"/>
      <c r="AM86" s="94"/>
    </row>
    <row r="87" spans="2:39" ht="15">
      <c r="B87" s="94"/>
      <c r="C87" s="94"/>
      <c r="AL87" s="94"/>
      <c r="AM87" s="94"/>
    </row>
    <row r="88" spans="2:39" ht="15">
      <c r="B88" s="94"/>
      <c r="C88" s="94"/>
      <c r="AL88" s="94"/>
      <c r="AM88" s="94"/>
    </row>
    <row r="89" spans="2:3" ht="15">
      <c r="B89" s="94"/>
      <c r="C89" s="94"/>
    </row>
  </sheetData>
  <mergeCells count="159">
    <mergeCell ref="A1:P1"/>
    <mergeCell ref="A2:P2"/>
    <mergeCell ref="Z2:AM2"/>
    <mergeCell ref="D52:K52"/>
    <mergeCell ref="O52:W52"/>
    <mergeCell ref="AA52:AJ52"/>
    <mergeCell ref="R21:T21"/>
    <mergeCell ref="R13:T13"/>
    <mergeCell ref="R16:T16"/>
    <mergeCell ref="R9:T9"/>
    <mergeCell ref="R43:T43"/>
    <mergeCell ref="R35:T35"/>
    <mergeCell ref="R24:T24"/>
    <mergeCell ref="R25:T25"/>
    <mergeCell ref="R33:T33"/>
    <mergeCell ref="R37:T37"/>
    <mergeCell ref="R40:T40"/>
    <mergeCell ref="R7:T7"/>
    <mergeCell ref="R31:T31"/>
    <mergeCell ref="R27:T27"/>
    <mergeCell ref="R30:T30"/>
    <mergeCell ref="R23:T23"/>
    <mergeCell ref="R19:T19"/>
    <mergeCell ref="R22:T22"/>
    <mergeCell ref="R8:T8"/>
    <mergeCell ref="R11:T11"/>
    <mergeCell ref="R18:T18"/>
    <mergeCell ref="V43:AB43"/>
    <mergeCell ref="V30:AB30"/>
    <mergeCell ref="V31:AB31"/>
    <mergeCell ref="V33:AB33"/>
    <mergeCell ref="V35:AB35"/>
    <mergeCell ref="V42:AB42"/>
    <mergeCell ref="W32:AB32"/>
    <mergeCell ref="V25:AB25"/>
    <mergeCell ref="V27:AB27"/>
    <mergeCell ref="V40:AB40"/>
    <mergeCell ref="V37:AB37"/>
    <mergeCell ref="V38:AB38"/>
    <mergeCell ref="V21:AB21"/>
    <mergeCell ref="V22:AB22"/>
    <mergeCell ref="V23:AB23"/>
    <mergeCell ref="V24:AB24"/>
    <mergeCell ref="V13:AB13"/>
    <mergeCell ref="V16:AB16"/>
    <mergeCell ref="V18:AB18"/>
    <mergeCell ref="V19:AB19"/>
    <mergeCell ref="V7:AB7"/>
    <mergeCell ref="V8:AB8"/>
    <mergeCell ref="V9:AB9"/>
    <mergeCell ref="V11:AB11"/>
    <mergeCell ref="AD43:AJ43"/>
    <mergeCell ref="AD33:AJ33"/>
    <mergeCell ref="AD35:AJ35"/>
    <mergeCell ref="AD37:AJ37"/>
    <mergeCell ref="AD40:AJ40"/>
    <mergeCell ref="AD42:AJ42"/>
    <mergeCell ref="AD38:AJ38"/>
    <mergeCell ref="AD31:AJ31"/>
    <mergeCell ref="AD24:AJ24"/>
    <mergeCell ref="AD25:AJ25"/>
    <mergeCell ref="AD27:AJ27"/>
    <mergeCell ref="AD21:AJ21"/>
    <mergeCell ref="AD22:AJ22"/>
    <mergeCell ref="AD23:AJ23"/>
    <mergeCell ref="AD30:AJ30"/>
    <mergeCell ref="AD13:AJ13"/>
    <mergeCell ref="AD16:AJ16"/>
    <mergeCell ref="AD18:AJ18"/>
    <mergeCell ref="AD19:AJ19"/>
    <mergeCell ref="AD7:AJ7"/>
    <mergeCell ref="AD8:AJ8"/>
    <mergeCell ref="AD9:AJ9"/>
    <mergeCell ref="AD11:AJ11"/>
    <mergeCell ref="BB7:BD7"/>
    <mergeCell ref="BF7:BL7"/>
    <mergeCell ref="BN7:BT7"/>
    <mergeCell ref="BB8:BD8"/>
    <mergeCell ref="BF8:BL8"/>
    <mergeCell ref="BN8:BT8"/>
    <mergeCell ref="BB19:BD19"/>
    <mergeCell ref="BF19:BL19"/>
    <mergeCell ref="BN19:BT19"/>
    <mergeCell ref="BB9:BD9"/>
    <mergeCell ref="BF9:BL9"/>
    <mergeCell ref="BN9:BT9"/>
    <mergeCell ref="BB16:BD16"/>
    <mergeCell ref="BF16:BL16"/>
    <mergeCell ref="BN16:BT16"/>
    <mergeCell ref="BB23:BD23"/>
    <mergeCell ref="BF23:BL23"/>
    <mergeCell ref="BN23:BT23"/>
    <mergeCell ref="BB21:BD21"/>
    <mergeCell ref="BF21:BL21"/>
    <mergeCell ref="BN21:BT21"/>
    <mergeCell ref="BB22:BD22"/>
    <mergeCell ref="BF22:BL22"/>
    <mergeCell ref="BN22:BT22"/>
    <mergeCell ref="BB24:BD24"/>
    <mergeCell ref="BF24:BL24"/>
    <mergeCell ref="BN24:BT24"/>
    <mergeCell ref="BB25:BD25"/>
    <mergeCell ref="BF25:BL25"/>
    <mergeCell ref="BN25:BT25"/>
    <mergeCell ref="BB30:BD30"/>
    <mergeCell ref="BF30:BL30"/>
    <mergeCell ref="BN30:BT30"/>
    <mergeCell ref="BB27:BD27"/>
    <mergeCell ref="BF27:BL27"/>
    <mergeCell ref="BN27:BT27"/>
    <mergeCell ref="BB31:BD31"/>
    <mergeCell ref="BF31:BL31"/>
    <mergeCell ref="BN31:BT31"/>
    <mergeCell ref="BB33:BD33"/>
    <mergeCell ref="BF33:BL33"/>
    <mergeCell ref="BN33:BT33"/>
    <mergeCell ref="BB43:BD43"/>
    <mergeCell ref="BF43:BL43"/>
    <mergeCell ref="BN43:BT43"/>
    <mergeCell ref="BB35:BD35"/>
    <mergeCell ref="BF35:BL35"/>
    <mergeCell ref="BN35:BT35"/>
    <mergeCell ref="BB37:BD37"/>
    <mergeCell ref="BF37:BL37"/>
    <mergeCell ref="BN37:BT37"/>
    <mergeCell ref="BV37:CB37"/>
    <mergeCell ref="BV38:CB38"/>
    <mergeCell ref="BV40:CB40"/>
    <mergeCell ref="BB40:BD40"/>
    <mergeCell ref="BF40:BL40"/>
    <mergeCell ref="BN40:BT40"/>
    <mergeCell ref="BV30:CB30"/>
    <mergeCell ref="BV31:CB31"/>
    <mergeCell ref="BV33:CB33"/>
    <mergeCell ref="BV35:CB35"/>
    <mergeCell ref="BV18:CB18"/>
    <mergeCell ref="BB18:BD18"/>
    <mergeCell ref="BF18:BL18"/>
    <mergeCell ref="BN18:BT18"/>
    <mergeCell ref="BW42:CC42"/>
    <mergeCell ref="BV27:CI27"/>
    <mergeCell ref="CD18:CK18"/>
    <mergeCell ref="BV16:CB16"/>
    <mergeCell ref="BV19:CB19"/>
    <mergeCell ref="BV21:CB21"/>
    <mergeCell ref="BV22:CB22"/>
    <mergeCell ref="BV23:CB23"/>
    <mergeCell ref="BV24:CB24"/>
    <mergeCell ref="BV25:CB25"/>
    <mergeCell ref="B5:AJ5"/>
    <mergeCell ref="BV9:CB9"/>
    <mergeCell ref="BV11:CB11"/>
    <mergeCell ref="BV13:CB13"/>
    <mergeCell ref="BB11:BD11"/>
    <mergeCell ref="BF11:BL11"/>
    <mergeCell ref="BN11:BT11"/>
    <mergeCell ref="BB13:BD13"/>
    <mergeCell ref="BF13:BL13"/>
    <mergeCell ref="BN13:BT13"/>
  </mergeCells>
  <printOptions/>
  <pageMargins left="0.89" right="0.25" top="0.5" bottom="0.5" header="0.25" footer="0.25"/>
  <pageSetup firstPageNumber="5" useFirstPageNumber="1"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viethung</dc:creator>
  <cp:keywords/>
  <dc:description/>
  <cp:lastModifiedBy>Tuanlv</cp:lastModifiedBy>
  <cp:lastPrinted>2008-05-05T04:16:40Z</cp:lastPrinted>
  <dcterms:created xsi:type="dcterms:W3CDTF">2005-10-29T00:26:08Z</dcterms:created>
  <dcterms:modified xsi:type="dcterms:W3CDTF">2008-05-05T04:43:17Z</dcterms:modified>
  <cp:category/>
  <cp:version/>
  <cp:contentType/>
  <cp:contentStatus/>
</cp:coreProperties>
</file>